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4519"/>
</workbook>
</file>

<file path=xl/calcChain.xml><?xml version="1.0" encoding="utf-8"?>
<calcChain xmlns="http://schemas.openxmlformats.org/spreadsheetml/2006/main">
  <c r="H80" i="4"/>
  <c r="J80"/>
  <c r="I80"/>
  <c r="J26"/>
  <c r="J25" s="1"/>
  <c r="J62"/>
  <c r="J99"/>
  <c r="J95" s="1"/>
  <c r="I99"/>
  <c r="I95" s="1"/>
  <c r="I31"/>
  <c r="I26" s="1"/>
  <c r="I25" s="1"/>
  <c r="L49"/>
  <c r="I62"/>
  <c r="H62"/>
  <c r="L26"/>
  <c r="L25"/>
  <c r="H31"/>
  <c r="H26" s="1"/>
  <c r="H25" s="1"/>
  <c r="H99"/>
  <c r="H95" s="1"/>
  <c r="J49" l="1"/>
  <c r="J108" s="1"/>
  <c r="H49"/>
  <c r="H108" s="1"/>
  <c r="I49"/>
  <c r="I108" s="1"/>
  <c r="L108"/>
</calcChain>
</file>

<file path=xl/sharedStrings.xml><?xml version="1.0" encoding="utf-8"?>
<sst xmlns="http://schemas.openxmlformats.org/spreadsheetml/2006/main" count="756" uniqueCount="126">
  <si>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</si>
  <si>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</si>
  <si>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</si>
  <si>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</si>
  <si>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</si>
  <si>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</si>
  <si>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</si>
  <si>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</si>
  <si>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</si>
  <si>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</si>
  <si>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</si>
  <si>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</si>
  <si>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</si>
  <si>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</si>
  <si>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</si>
  <si>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</si>
  <si>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</si>
  <si>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</si>
  <si>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</si>
  <si>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</si>
  <si>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</si>
  <si>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</si>
  <si>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</si>
  <si>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</si>
  <si>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</si>
  <si>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</si>
  <si>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</si>
  <si>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</si>
  <si>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</si>
  <si>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</si>
  <si>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</si>
  <si>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</si>
  <si>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</si>
  <si>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</si>
  <si>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</si>
  <si>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</si>
  <si>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</si>
  <si>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</si>
  <si>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</si>
  <si>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</si>
  <si>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</si>
  <si>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</si>
  <si>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</si>
  <si>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</si>
  <si>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</si>
  <si>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</si>
  <si>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</si>
  <si>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</si>
  <si>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</si>
  <si>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</si>
  <si>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</si>
  <si>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</si>
  <si>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</si>
  <si>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</si>
  <si>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</si>
  <si>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</si>
  <si>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</si>
  <si>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</si>
  <si>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</si>
  <si>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</si>
  <si>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</si>
  <si>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</si>
  <si>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</si>
  <si>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</si>
  <si>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</si>
  <si>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</si>
  <si>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</si>
  <si>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</si>
  <si>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</si>
  <si>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</si>
  <si>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</si>
  <si>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</si>
  <si>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</si>
  <si>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</si>
  <si>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</si>
  <si>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</si>
  <si>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</si>
  <si>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</si>
  <si>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</si>
  <si>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</si>
  <si>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</si>
  <si>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</si>
  <si>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</si>
  <si>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</si>
  <si>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</si>
  <si>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</si>
  <si>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</si>
  <si>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</si>
  <si>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</si>
  <si>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</si>
  <si>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15000,00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</si>
  <si>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</si>
  <si>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</si>
  <si>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</si>
  <si>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</si>
  <si>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</si>
  <si>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</si>
  <si>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</si>
  <si>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</si>
  <si>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Обеспечение и проведение выборов и референдумов</t>
  </si>
  <si>
    <t>Организация и проведение выборов и референдумов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</si>
  <si>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</si>
  <si>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</si>
  <si>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</si>
  <si>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</si>
  <si>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</si>
  <si>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</si>
  <si>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</si>
  <si>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 xml:space="preserve"> непрограммным направлениям),  группам и подгруппам видов расходов на  2019 год </t>
  </si>
  <si>
    <t>и плановый период 2020-2021 годов</t>
  </si>
  <si>
    <t>План на 2019 год до внесения изменения</t>
  </si>
  <si>
    <t>План на 2019 год после внесения изменения</t>
  </si>
  <si>
    <t>Сумма изменения на 2021 год</t>
  </si>
  <si>
    <t xml:space="preserve"> Приложение  № 3</t>
  </si>
  <si>
    <t xml:space="preserve">                                                                                         к решению Московского сельского Совета народных депутатов Почепского района Брянской области</t>
  </si>
  <si>
    <t>к решению Московского сельского Совета народных депутатов Почепского района Брянской области</t>
  </si>
  <si>
    <t>"Московское сельское поселение"на 2019 год и плановый период 2020-2021 годов</t>
  </si>
  <si>
    <t xml:space="preserve">                                                        Распределение  бюджетных ассигнований</t>
  </si>
  <si>
    <t xml:space="preserve">                                                                                                                  от 29 декабря 2018 года №177  "О бюджете муниципального образования</t>
  </si>
  <si>
    <t xml:space="preserve">                                                                                                       "Московское сельское поселение" на 2019 год и плановый период 2020-2021 годов</t>
  </si>
  <si>
    <t>Обеспечение сохрнности автомобильных дорог местного значения и условий безопасности движения по ним</t>
  </si>
  <si>
    <t>S6170</t>
  </si>
  <si>
    <t>Сумма изменения на 2020 год</t>
  </si>
  <si>
    <t>Сумма изменения на 2019 год</t>
  </si>
  <si>
    <t xml:space="preserve"> Приложение  № 6.3</t>
  </si>
  <si>
    <t xml:space="preserve"> от 24 сентября 2019 года №12  "О внесении изменения в бюджет муниципального образования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</si>
</sst>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2" fontId="11" fillId="0" borderId="6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2" fontId="11" fillId="0" borderId="4" xfId="0" applyNumberFormat="1" applyFont="1" applyBorder="1" applyAlignment="1">
      <alignment vertic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114"/>
  <sheetViews>
    <sheetView tabSelected="1" view="pageLayout" zoomScale="90" zoomScalePageLayoutView="90" workbookViewId="0">
      <selection activeCell="A14" sqref="A14:L14"/>
    </sheetView>
  </sheetViews>
  <sheetFormatPr defaultRowHeight="12.75"/>
  <cols>
    <col min="1" max="1" width="36.28515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3.85546875" customWidth="1"/>
    <col min="9" max="9" width="14" customWidth="1"/>
    <col min="10" max="10" width="13.5703125" customWidth="1"/>
    <col min="11" max="11" width="11.42578125" customWidth="1"/>
    <col min="12" max="12" width="12.140625" customWidth="1"/>
    <col min="13" max="13" width="0.140625" hidden="1" customWidth="1"/>
    <col min="14" max="14" width="7.140625" hidden="1" customWidth="1"/>
    <col min="15" max="15" width="0.42578125" hidden="1" customWidth="1"/>
  </cols>
  <sheetData>
    <row r="1" spans="1:15" ht="18">
      <c r="I1" s="117" t="s">
        <v>113</v>
      </c>
      <c r="J1" s="117"/>
      <c r="K1" s="117"/>
      <c r="L1" s="117"/>
    </row>
    <row r="2" spans="1:15" ht="14.25">
      <c r="A2" s="107" t="s">
        <v>115</v>
      </c>
      <c r="B2" s="107"/>
      <c r="C2" s="107"/>
      <c r="D2" s="107"/>
      <c r="E2" s="107"/>
      <c r="F2" s="107"/>
      <c r="G2" s="107"/>
      <c r="H2" s="107"/>
      <c r="I2" s="106"/>
      <c r="J2" s="106"/>
      <c r="K2" s="106"/>
      <c r="L2" s="106"/>
      <c r="M2" s="106"/>
      <c r="N2" s="106"/>
      <c r="O2" s="106"/>
    </row>
    <row r="3" spans="1:15" ht="14.25">
      <c r="A3" s="107" t="s">
        <v>125</v>
      </c>
      <c r="B3" s="107"/>
      <c r="C3" s="107"/>
      <c r="D3" s="107"/>
      <c r="E3" s="107"/>
      <c r="F3" s="107"/>
      <c r="G3" s="107"/>
      <c r="H3" s="107"/>
      <c r="I3" s="106"/>
      <c r="J3" s="106"/>
      <c r="K3" s="106"/>
      <c r="L3" s="106"/>
      <c r="M3" s="106"/>
      <c r="N3" s="106"/>
      <c r="O3" s="106"/>
    </row>
    <row r="4" spans="1:15" ht="14.25">
      <c r="A4" s="107" t="s">
        <v>116</v>
      </c>
      <c r="B4" s="107"/>
      <c r="C4" s="107"/>
      <c r="D4" s="107"/>
      <c r="E4" s="107"/>
      <c r="F4" s="107"/>
      <c r="G4" s="107"/>
      <c r="H4" s="107"/>
      <c r="I4" s="106"/>
      <c r="J4" s="106"/>
      <c r="K4" s="106"/>
      <c r="L4" s="106"/>
      <c r="M4" s="106"/>
      <c r="N4" s="106"/>
      <c r="O4" s="106"/>
    </row>
    <row r="5" spans="1:15" ht="18">
      <c r="A5" s="120" t="s">
        <v>124</v>
      </c>
      <c r="B5" s="120"/>
      <c r="C5" s="120"/>
      <c r="D5" s="120"/>
      <c r="E5" s="120"/>
      <c r="F5" s="120"/>
      <c r="G5" s="120"/>
      <c r="H5" s="120"/>
      <c r="I5" s="121"/>
      <c r="J5" s="121"/>
      <c r="K5" s="121"/>
      <c r="L5" s="121"/>
      <c r="M5" s="121"/>
      <c r="N5" s="121"/>
      <c r="O5" s="121"/>
    </row>
    <row r="6" spans="1:15" ht="14.25">
      <c r="A6" s="122" t="s">
        <v>114</v>
      </c>
      <c r="B6" s="122"/>
      <c r="C6" s="122"/>
      <c r="D6" s="122"/>
      <c r="E6" s="122"/>
      <c r="F6" s="122"/>
      <c r="G6" s="122"/>
      <c r="H6" s="122"/>
      <c r="I6" s="123"/>
      <c r="J6" s="123"/>
      <c r="K6" s="123"/>
      <c r="L6" s="123"/>
      <c r="M6" s="123"/>
      <c r="N6" s="123"/>
      <c r="O6" s="123"/>
    </row>
    <row r="7" spans="1:15" ht="14.25" customHeight="1">
      <c r="A7" s="108" t="s">
        <v>118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5" ht="18" hidden="1">
      <c r="A8" s="118"/>
      <c r="B8" s="119"/>
      <c r="C8" s="119"/>
      <c r="D8" s="119"/>
      <c r="E8" s="119"/>
      <c r="F8" s="119"/>
      <c r="G8" s="119"/>
      <c r="H8" s="119"/>
      <c r="I8" s="59"/>
      <c r="J8" s="101"/>
      <c r="K8" s="101"/>
    </row>
    <row r="9" spans="1:15" ht="14.25" hidden="1">
      <c r="A9" s="107"/>
      <c r="B9" s="107"/>
      <c r="C9" s="107"/>
      <c r="D9" s="107"/>
      <c r="E9" s="107"/>
      <c r="F9" s="107"/>
      <c r="G9" s="107"/>
      <c r="H9" s="107"/>
      <c r="I9" s="60"/>
      <c r="J9" s="102"/>
      <c r="K9" s="102"/>
    </row>
    <row r="10" spans="1:15" ht="14.25" hidden="1">
      <c r="A10" s="107"/>
      <c r="B10" s="107"/>
      <c r="C10" s="107"/>
      <c r="D10" s="107"/>
      <c r="E10" s="107"/>
      <c r="F10" s="107"/>
      <c r="G10" s="107"/>
      <c r="H10" s="107"/>
      <c r="I10" s="60"/>
      <c r="J10" s="102"/>
      <c r="K10" s="102"/>
    </row>
    <row r="11" spans="1:15" ht="14.25" hidden="1">
      <c r="A11" s="107"/>
      <c r="B11" s="107"/>
      <c r="C11" s="107"/>
      <c r="D11" s="107"/>
      <c r="E11" s="107"/>
      <c r="F11" s="107"/>
      <c r="G11" s="107"/>
      <c r="H11" s="107"/>
      <c r="I11" s="60"/>
      <c r="J11" s="102"/>
      <c r="K11" s="102"/>
    </row>
    <row r="12" spans="1:15" ht="14.25" hidden="1">
      <c r="A12" s="107"/>
      <c r="B12" s="107"/>
      <c r="C12" s="107"/>
      <c r="D12" s="107"/>
      <c r="E12" s="107"/>
      <c r="F12" s="107"/>
      <c r="G12" s="107"/>
      <c r="H12" s="107"/>
      <c r="I12" s="60"/>
      <c r="J12" s="102"/>
      <c r="K12" s="102"/>
    </row>
    <row r="13" spans="1:15" ht="14.25" hidden="1">
      <c r="A13" s="107"/>
      <c r="B13" s="107"/>
      <c r="C13" s="107"/>
      <c r="D13" s="107"/>
      <c r="E13" s="107"/>
      <c r="F13" s="107"/>
      <c r="G13" s="107"/>
      <c r="H13" s="107"/>
      <c r="I13" s="60"/>
      <c r="J13" s="102"/>
      <c r="K13" s="102"/>
    </row>
    <row r="14" spans="1:15" ht="15" customHeight="1">
      <c r="A14" s="108" t="s">
        <v>119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5" ht="18">
      <c r="A15" s="124"/>
      <c r="B15" s="124"/>
      <c r="C15" s="124"/>
      <c r="D15" s="124"/>
      <c r="E15" s="124"/>
      <c r="F15" s="124"/>
      <c r="G15" s="124"/>
      <c r="H15" s="124"/>
      <c r="I15" s="106"/>
      <c r="J15" s="106"/>
      <c r="K15" s="106"/>
      <c r="L15" s="106"/>
      <c r="M15" s="106"/>
      <c r="N15" s="106"/>
      <c r="O15" s="106"/>
    </row>
    <row r="16" spans="1:15" ht="21" customHeight="1">
      <c r="A16" s="124" t="s">
        <v>117</v>
      </c>
      <c r="B16" s="124"/>
      <c r="C16" s="124"/>
      <c r="D16" s="124"/>
      <c r="E16" s="124"/>
      <c r="F16" s="124"/>
      <c r="G16" s="124"/>
      <c r="H16" s="124"/>
      <c r="I16" s="106"/>
      <c r="J16" s="106"/>
      <c r="K16" s="106"/>
      <c r="L16" s="106"/>
      <c r="M16" s="106"/>
      <c r="N16" s="106"/>
      <c r="O16" s="106"/>
    </row>
    <row r="17" spans="1:15" ht="24.75" customHeight="1">
      <c r="A17" s="104" t="s">
        <v>35</v>
      </c>
      <c r="B17" s="105"/>
      <c r="C17" s="105"/>
      <c r="D17" s="105"/>
      <c r="E17" s="105"/>
      <c r="F17" s="105"/>
      <c r="G17" s="105"/>
      <c r="H17" s="105"/>
      <c r="I17" s="106"/>
      <c r="J17" s="106"/>
      <c r="K17" s="106"/>
      <c r="L17" s="106"/>
      <c r="M17" s="106"/>
      <c r="N17" s="106"/>
      <c r="O17" s="106"/>
    </row>
    <row r="18" spans="1:15" ht="23.25" customHeight="1">
      <c r="A18" s="116" t="s">
        <v>108</v>
      </c>
      <c r="B18" s="116"/>
      <c r="C18" s="116"/>
      <c r="D18" s="116"/>
      <c r="E18" s="116"/>
      <c r="F18" s="116"/>
      <c r="G18" s="116"/>
      <c r="H18" s="116"/>
      <c r="I18" s="106"/>
      <c r="J18" s="106"/>
      <c r="K18" s="106"/>
      <c r="L18" s="106"/>
      <c r="N18" s="51"/>
    </row>
    <row r="19" spans="1:15" ht="36" customHeight="1">
      <c r="A19" s="114" t="s">
        <v>109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</row>
    <row r="20" spans="1:15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09" t="s">
        <v>110</v>
      </c>
      <c r="I20" s="109" t="s">
        <v>111</v>
      </c>
      <c r="J20" s="109" t="s">
        <v>123</v>
      </c>
      <c r="K20" s="109" t="s">
        <v>122</v>
      </c>
      <c r="L20" s="109" t="s">
        <v>112</v>
      </c>
      <c r="M20" s="109"/>
      <c r="N20" s="111" t="s">
        <v>91</v>
      </c>
      <c r="O20" s="111" t="s">
        <v>92</v>
      </c>
    </row>
    <row r="21" spans="1:15" ht="50.25" customHeight="1">
      <c r="A21" s="42"/>
      <c r="B21" s="1"/>
      <c r="C21" s="2"/>
      <c r="D21" s="2"/>
      <c r="E21" s="2"/>
      <c r="F21" s="2"/>
      <c r="G21" s="20"/>
      <c r="H21" s="110"/>
      <c r="I21" s="110"/>
      <c r="J21" s="113"/>
      <c r="K21" s="113"/>
      <c r="L21" s="113"/>
      <c r="M21" s="110"/>
      <c r="N21" s="112"/>
      <c r="O21" s="112"/>
    </row>
    <row r="22" spans="1:15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64"/>
      <c r="M22" s="57"/>
      <c r="N22" s="57"/>
      <c r="O22" s="57"/>
    </row>
    <row r="23" spans="1:15" ht="36">
      <c r="A23" s="80" t="s">
        <v>78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55"/>
      <c r="N23" s="81"/>
      <c r="O23" s="55"/>
    </row>
    <row r="24" spans="1:15" ht="42.75">
      <c r="A24" s="79" t="s">
        <v>80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53"/>
      <c r="M24" s="22"/>
      <c r="N24" s="81"/>
      <c r="O24" s="55"/>
    </row>
    <row r="25" spans="1:15" ht="48.75" customHeight="1">
      <c r="A25" s="78" t="s">
        <v>81</v>
      </c>
      <c r="B25" s="27" t="s">
        <v>46</v>
      </c>
      <c r="C25" s="48">
        <v>0</v>
      </c>
      <c r="D25" s="40" t="s">
        <v>77</v>
      </c>
      <c r="E25" s="27" t="s">
        <v>34</v>
      </c>
      <c r="F25" s="27"/>
      <c r="G25" s="49"/>
      <c r="H25" s="63">
        <f>SUM(H26)</f>
        <v>1569085.9600000002</v>
      </c>
      <c r="I25" s="63">
        <f>SUM(I26)</f>
        <v>1585085.9600000002</v>
      </c>
      <c r="J25" s="63">
        <f>SUM(J26)</f>
        <v>16000</v>
      </c>
      <c r="K25" s="63">
        <v>0</v>
      </c>
      <c r="L25" s="63">
        <f>SUM(L27+L31+L42)</f>
        <v>0</v>
      </c>
      <c r="M25" s="22"/>
      <c r="N25" s="63">
        <v>0</v>
      </c>
      <c r="O25" s="63">
        <v>0</v>
      </c>
    </row>
    <row r="26" spans="1:15" ht="40.5" customHeight="1">
      <c r="A26" s="78" t="s">
        <v>79</v>
      </c>
      <c r="B26" s="27" t="s">
        <v>46</v>
      </c>
      <c r="C26" s="48">
        <v>0</v>
      </c>
      <c r="D26" s="40" t="s">
        <v>77</v>
      </c>
      <c r="E26" s="27" t="s">
        <v>34</v>
      </c>
      <c r="F26" s="27" t="s">
        <v>32</v>
      </c>
      <c r="G26" s="27" t="s">
        <v>3</v>
      </c>
      <c r="H26" s="63">
        <f>SUM(H27+H31+H42)</f>
        <v>1569085.9600000002</v>
      </c>
      <c r="I26" s="63">
        <f>SUM(I27+I31+I42)</f>
        <v>1585085.9600000002</v>
      </c>
      <c r="J26" s="63">
        <f>SUM(J27+J31+J42)</f>
        <v>16000</v>
      </c>
      <c r="K26" s="63">
        <v>0</v>
      </c>
      <c r="L26" s="63">
        <f>SUM(L27+L31+L42)</f>
        <v>0</v>
      </c>
      <c r="M26" s="22"/>
      <c r="N26" s="63">
        <v>0</v>
      </c>
      <c r="O26" s="63">
        <v>0</v>
      </c>
    </row>
    <row r="27" spans="1:15" ht="54" customHeight="1">
      <c r="A27" s="75" t="s">
        <v>74</v>
      </c>
      <c r="B27" s="24" t="s">
        <v>46</v>
      </c>
      <c r="C27" s="24" t="s">
        <v>47</v>
      </c>
      <c r="D27" s="35" t="s">
        <v>77</v>
      </c>
      <c r="E27" s="24">
        <v>917</v>
      </c>
      <c r="F27" s="26" t="s">
        <v>32</v>
      </c>
      <c r="G27" s="23" t="s">
        <v>3</v>
      </c>
      <c r="H27" s="85">
        <v>436000</v>
      </c>
      <c r="I27" s="85">
        <v>436000</v>
      </c>
      <c r="J27" s="85">
        <v>0</v>
      </c>
      <c r="K27" s="85">
        <v>0</v>
      </c>
      <c r="L27" s="85">
        <v>0</v>
      </c>
      <c r="M27" s="25"/>
      <c r="N27" s="26" t="s">
        <v>93</v>
      </c>
      <c r="O27" s="26" t="s">
        <v>93</v>
      </c>
    </row>
    <row r="28" spans="1:15" ht="24.75" customHeight="1">
      <c r="A28" s="76" t="s">
        <v>75</v>
      </c>
      <c r="B28" s="24" t="s">
        <v>46</v>
      </c>
      <c r="C28" s="24" t="s">
        <v>47</v>
      </c>
      <c r="D28" s="35" t="s">
        <v>77</v>
      </c>
      <c r="E28" s="24">
        <v>917</v>
      </c>
      <c r="F28" s="25" t="s">
        <v>48</v>
      </c>
      <c r="G28" s="24" t="s">
        <v>3</v>
      </c>
      <c r="H28" s="83">
        <v>436000</v>
      </c>
      <c r="I28" s="83">
        <v>436000</v>
      </c>
      <c r="J28" s="83">
        <v>0</v>
      </c>
      <c r="K28" s="83">
        <v>0</v>
      </c>
      <c r="L28" s="83">
        <v>0</v>
      </c>
      <c r="M28" s="25"/>
      <c r="N28" s="26" t="s">
        <v>93</v>
      </c>
      <c r="O28" s="26" t="s">
        <v>93</v>
      </c>
    </row>
    <row r="29" spans="1:15" ht="69" customHeight="1">
      <c r="A29" s="61" t="s">
        <v>42</v>
      </c>
      <c r="B29" s="24" t="s">
        <v>46</v>
      </c>
      <c r="C29" s="24" t="s">
        <v>47</v>
      </c>
      <c r="D29" s="35" t="s">
        <v>77</v>
      </c>
      <c r="E29" s="24">
        <v>917</v>
      </c>
      <c r="F29" s="25" t="s">
        <v>48</v>
      </c>
      <c r="G29" s="24" t="s">
        <v>10</v>
      </c>
      <c r="H29" s="83">
        <v>436000</v>
      </c>
      <c r="I29" s="83">
        <v>436000</v>
      </c>
      <c r="J29" s="83">
        <v>0</v>
      </c>
      <c r="K29" s="83">
        <v>0</v>
      </c>
      <c r="L29" s="83">
        <v>0</v>
      </c>
      <c r="M29" s="25"/>
      <c r="N29" s="26" t="s">
        <v>93</v>
      </c>
      <c r="O29" s="26" t="s">
        <v>93</v>
      </c>
    </row>
    <row r="30" spans="1:15" ht="27.75" customHeight="1">
      <c r="A30" s="61" t="s">
        <v>22</v>
      </c>
      <c r="B30" s="24" t="s">
        <v>46</v>
      </c>
      <c r="C30" s="24" t="s">
        <v>47</v>
      </c>
      <c r="D30" s="35" t="s">
        <v>77</v>
      </c>
      <c r="E30" s="24">
        <v>917</v>
      </c>
      <c r="F30" s="25" t="s">
        <v>48</v>
      </c>
      <c r="G30" s="24" t="s">
        <v>21</v>
      </c>
      <c r="H30" s="83">
        <v>436000</v>
      </c>
      <c r="I30" s="83">
        <v>436000</v>
      </c>
      <c r="J30" s="83">
        <v>0</v>
      </c>
      <c r="K30" s="83">
        <v>0</v>
      </c>
      <c r="L30" s="83">
        <v>0</v>
      </c>
      <c r="M30" s="25"/>
      <c r="N30" s="26" t="s">
        <v>93</v>
      </c>
      <c r="O30" s="26" t="s">
        <v>93</v>
      </c>
    </row>
    <row r="31" spans="1:15" ht="80.25" customHeight="1">
      <c r="A31" s="62" t="s">
        <v>43</v>
      </c>
      <c r="B31" s="24" t="s">
        <v>46</v>
      </c>
      <c r="C31" s="22" t="s">
        <v>47</v>
      </c>
      <c r="D31" s="34" t="s">
        <v>77</v>
      </c>
      <c r="E31" s="22">
        <v>917</v>
      </c>
      <c r="F31" s="22" t="s">
        <v>32</v>
      </c>
      <c r="G31" s="22" t="s">
        <v>3</v>
      </c>
      <c r="H31" s="85">
        <f>SUM(H33+H35+H37+H39)</f>
        <v>1053780.9100000001</v>
      </c>
      <c r="I31" s="85">
        <f>SUM(I33+I35+I37+I39)</f>
        <v>1069780.9100000001</v>
      </c>
      <c r="J31" s="85">
        <v>16000</v>
      </c>
      <c r="K31" s="85">
        <v>0</v>
      </c>
      <c r="L31" s="85">
        <v>0</v>
      </c>
      <c r="M31" s="22"/>
      <c r="N31" s="26" t="s">
        <v>93</v>
      </c>
      <c r="O31" s="26" t="s">
        <v>93</v>
      </c>
    </row>
    <row r="32" spans="1:15" ht="56.25" customHeight="1">
      <c r="A32" s="62" t="s">
        <v>76</v>
      </c>
      <c r="B32" s="24" t="s">
        <v>46</v>
      </c>
      <c r="C32" s="24" t="s">
        <v>47</v>
      </c>
      <c r="D32" s="35" t="s">
        <v>77</v>
      </c>
      <c r="E32" s="24">
        <v>917</v>
      </c>
      <c r="F32" s="24" t="s">
        <v>73</v>
      </c>
      <c r="G32" s="23" t="s">
        <v>3</v>
      </c>
      <c r="H32" s="83">
        <v>1052805.9099999999</v>
      </c>
      <c r="I32" s="83">
        <v>1068805.9099999999</v>
      </c>
      <c r="J32" s="83">
        <v>16000</v>
      </c>
      <c r="K32" s="83">
        <v>0</v>
      </c>
      <c r="L32" s="83">
        <v>0</v>
      </c>
      <c r="M32" s="26"/>
      <c r="N32" s="26" t="s">
        <v>93</v>
      </c>
      <c r="O32" s="26" t="s">
        <v>93</v>
      </c>
    </row>
    <row r="33" spans="1:15" ht="63.75" customHeight="1">
      <c r="A33" s="61" t="s">
        <v>63</v>
      </c>
      <c r="B33" s="24" t="s">
        <v>46</v>
      </c>
      <c r="C33" s="24" t="s">
        <v>47</v>
      </c>
      <c r="D33" s="35" t="s">
        <v>77</v>
      </c>
      <c r="E33" s="24">
        <v>917</v>
      </c>
      <c r="F33" s="24" t="s">
        <v>73</v>
      </c>
      <c r="G33" s="24" t="s">
        <v>10</v>
      </c>
      <c r="H33" s="83">
        <v>642620.91</v>
      </c>
      <c r="I33" s="83">
        <v>642620.91</v>
      </c>
      <c r="J33" s="83">
        <v>0</v>
      </c>
      <c r="K33" s="83">
        <v>0</v>
      </c>
      <c r="L33" s="83">
        <v>0</v>
      </c>
      <c r="M33" s="26"/>
      <c r="N33" s="26" t="s">
        <v>93</v>
      </c>
      <c r="O33" s="26" t="s">
        <v>93</v>
      </c>
    </row>
    <row r="34" spans="1:15" ht="30.75" customHeight="1">
      <c r="A34" s="61" t="s">
        <v>22</v>
      </c>
      <c r="B34" s="24" t="s">
        <v>46</v>
      </c>
      <c r="C34" s="24" t="s">
        <v>47</v>
      </c>
      <c r="D34" s="35" t="s">
        <v>77</v>
      </c>
      <c r="E34" s="24">
        <v>917</v>
      </c>
      <c r="F34" s="24" t="s">
        <v>73</v>
      </c>
      <c r="G34" s="24" t="s">
        <v>21</v>
      </c>
      <c r="H34" s="83">
        <v>642620.91</v>
      </c>
      <c r="I34" s="83">
        <v>642620.91</v>
      </c>
      <c r="J34" s="83">
        <v>0</v>
      </c>
      <c r="K34" s="83">
        <v>0</v>
      </c>
      <c r="L34" s="83">
        <v>0</v>
      </c>
      <c r="M34" s="26"/>
      <c r="N34" s="26" t="s">
        <v>93</v>
      </c>
      <c r="O34" s="26" t="s">
        <v>93</v>
      </c>
    </row>
    <row r="35" spans="1:15" ht="27" customHeight="1">
      <c r="A35" s="68" t="s">
        <v>37</v>
      </c>
      <c r="B35" s="24" t="s">
        <v>46</v>
      </c>
      <c r="C35" s="24" t="s">
        <v>47</v>
      </c>
      <c r="D35" s="35" t="s">
        <v>77</v>
      </c>
      <c r="E35" s="24">
        <v>917</v>
      </c>
      <c r="F35" s="24" t="s">
        <v>73</v>
      </c>
      <c r="G35" s="24" t="s">
        <v>11</v>
      </c>
      <c r="H35" s="83">
        <v>222000</v>
      </c>
      <c r="I35" s="83">
        <v>238000</v>
      </c>
      <c r="J35" s="83">
        <v>16000</v>
      </c>
      <c r="K35" s="83">
        <v>0</v>
      </c>
      <c r="L35" s="83">
        <v>0</v>
      </c>
      <c r="M35" s="26"/>
      <c r="N35" s="26" t="s">
        <v>93</v>
      </c>
      <c r="O35" s="26" t="s">
        <v>93</v>
      </c>
    </row>
    <row r="36" spans="1:15" ht="37.5" customHeight="1">
      <c r="A36" s="68" t="s">
        <v>50</v>
      </c>
      <c r="B36" s="24" t="s">
        <v>46</v>
      </c>
      <c r="C36" s="24" t="s">
        <v>47</v>
      </c>
      <c r="D36" s="35" t="s">
        <v>77</v>
      </c>
      <c r="E36" s="24">
        <v>917</v>
      </c>
      <c r="F36" s="24" t="s">
        <v>73</v>
      </c>
      <c r="G36" s="24" t="s">
        <v>12</v>
      </c>
      <c r="H36" s="83">
        <v>222000</v>
      </c>
      <c r="I36" s="83">
        <v>238000</v>
      </c>
      <c r="J36" s="83">
        <v>16000</v>
      </c>
      <c r="K36" s="83">
        <v>0</v>
      </c>
      <c r="L36" s="83">
        <v>0</v>
      </c>
      <c r="M36" s="26"/>
      <c r="N36" s="26" t="s">
        <v>93</v>
      </c>
      <c r="O36" s="26" t="s">
        <v>93</v>
      </c>
    </row>
    <row r="37" spans="1:15" ht="25.5" customHeight="1">
      <c r="A37" s="73" t="s">
        <v>65</v>
      </c>
      <c r="B37" s="24" t="s">
        <v>46</v>
      </c>
      <c r="C37" s="24" t="s">
        <v>47</v>
      </c>
      <c r="D37" s="35" t="s">
        <v>77</v>
      </c>
      <c r="E37" s="24">
        <v>917</v>
      </c>
      <c r="F37" s="24" t="s">
        <v>73</v>
      </c>
      <c r="G37" s="24" t="s">
        <v>13</v>
      </c>
      <c r="H37" s="83">
        <v>188185</v>
      </c>
      <c r="I37" s="83">
        <v>188185</v>
      </c>
      <c r="J37" s="83">
        <v>0</v>
      </c>
      <c r="K37" s="83">
        <v>0</v>
      </c>
      <c r="L37" s="83">
        <v>0</v>
      </c>
      <c r="M37" s="52"/>
      <c r="N37" s="26" t="s">
        <v>93</v>
      </c>
      <c r="O37" s="26" t="s">
        <v>93</v>
      </c>
    </row>
    <row r="38" spans="1:15" ht="24" customHeight="1">
      <c r="A38" s="73" t="s">
        <v>66</v>
      </c>
      <c r="B38" s="24" t="s">
        <v>46</v>
      </c>
      <c r="C38" s="24" t="s">
        <v>47</v>
      </c>
      <c r="D38" s="35" t="s">
        <v>77</v>
      </c>
      <c r="E38" s="24">
        <v>917</v>
      </c>
      <c r="F38" s="24" t="s">
        <v>73</v>
      </c>
      <c r="G38" s="24" t="s">
        <v>23</v>
      </c>
      <c r="H38" s="83">
        <v>188185</v>
      </c>
      <c r="I38" s="83">
        <v>188185</v>
      </c>
      <c r="J38" s="83">
        <v>0</v>
      </c>
      <c r="K38" s="83">
        <v>0</v>
      </c>
      <c r="L38" s="83">
        <v>0</v>
      </c>
      <c r="M38" s="26"/>
      <c r="N38" s="26" t="s">
        <v>93</v>
      </c>
      <c r="O38" s="26" t="s">
        <v>93</v>
      </c>
    </row>
    <row r="39" spans="1:15" ht="63.75" customHeight="1">
      <c r="A39" s="73" t="s">
        <v>97</v>
      </c>
      <c r="B39" s="24" t="s">
        <v>46</v>
      </c>
      <c r="C39" s="24" t="s">
        <v>47</v>
      </c>
      <c r="D39" s="35" t="s">
        <v>77</v>
      </c>
      <c r="E39" s="24" t="s">
        <v>34</v>
      </c>
      <c r="F39" s="24" t="s">
        <v>94</v>
      </c>
      <c r="G39" s="24" t="s">
        <v>3</v>
      </c>
      <c r="H39" s="83">
        <v>975</v>
      </c>
      <c r="I39" s="83">
        <v>975</v>
      </c>
      <c r="J39" s="83">
        <v>0</v>
      </c>
      <c r="K39" s="83">
        <v>0</v>
      </c>
      <c r="L39" s="83">
        <v>0</v>
      </c>
      <c r="M39" s="26"/>
      <c r="N39" s="26" t="s">
        <v>93</v>
      </c>
      <c r="O39" s="26" t="s">
        <v>93</v>
      </c>
    </row>
    <row r="40" spans="1:15" ht="24" customHeight="1">
      <c r="A40" s="68" t="s">
        <v>17</v>
      </c>
      <c r="B40" s="24" t="s">
        <v>46</v>
      </c>
      <c r="C40" s="24" t="s">
        <v>47</v>
      </c>
      <c r="D40" s="35" t="s">
        <v>77</v>
      </c>
      <c r="E40" s="24" t="s">
        <v>34</v>
      </c>
      <c r="F40" s="24" t="s">
        <v>94</v>
      </c>
      <c r="G40" s="24" t="s">
        <v>16</v>
      </c>
      <c r="H40" s="83">
        <v>975</v>
      </c>
      <c r="I40" s="83">
        <v>975</v>
      </c>
      <c r="J40" s="83">
        <v>0</v>
      </c>
      <c r="K40" s="83">
        <v>0</v>
      </c>
      <c r="L40" s="83">
        <v>0</v>
      </c>
      <c r="M40" s="26"/>
      <c r="N40" s="26" t="s">
        <v>93</v>
      </c>
      <c r="O40" s="26" t="s">
        <v>93</v>
      </c>
    </row>
    <row r="41" spans="1:15" ht="24" customHeight="1">
      <c r="A41" s="68" t="s">
        <v>19</v>
      </c>
      <c r="B41" s="24" t="s">
        <v>46</v>
      </c>
      <c r="C41" s="24" t="s">
        <v>47</v>
      </c>
      <c r="D41" s="35" t="s">
        <v>77</v>
      </c>
      <c r="E41" s="24" t="s">
        <v>34</v>
      </c>
      <c r="F41" s="24" t="s">
        <v>94</v>
      </c>
      <c r="G41" s="24" t="s">
        <v>15</v>
      </c>
      <c r="H41" s="83">
        <v>975</v>
      </c>
      <c r="I41" s="83">
        <v>975</v>
      </c>
      <c r="J41" s="83">
        <v>0</v>
      </c>
      <c r="K41" s="83">
        <v>0</v>
      </c>
      <c r="L41" s="83">
        <v>0</v>
      </c>
      <c r="M41" s="26"/>
      <c r="N41" s="26" t="s">
        <v>93</v>
      </c>
      <c r="O41" s="26" t="s">
        <v>93</v>
      </c>
    </row>
    <row r="42" spans="1:15" ht="24" customHeight="1">
      <c r="A42" s="11" t="s">
        <v>7</v>
      </c>
      <c r="B42" s="22" t="s">
        <v>46</v>
      </c>
      <c r="C42" s="22" t="s">
        <v>47</v>
      </c>
      <c r="D42" s="34" t="s">
        <v>77</v>
      </c>
      <c r="E42" s="22" t="s">
        <v>34</v>
      </c>
      <c r="F42" s="22" t="s">
        <v>32</v>
      </c>
      <c r="G42" s="77" t="s">
        <v>3</v>
      </c>
      <c r="H42" s="85">
        <v>79305.05</v>
      </c>
      <c r="I42" s="85">
        <v>79305.05</v>
      </c>
      <c r="J42" s="85">
        <v>0</v>
      </c>
      <c r="K42" s="85">
        <v>0</v>
      </c>
      <c r="L42" s="85">
        <v>0</v>
      </c>
      <c r="M42" s="26"/>
      <c r="N42" s="26" t="s">
        <v>93</v>
      </c>
      <c r="O42" s="26" t="s">
        <v>93</v>
      </c>
    </row>
    <row r="43" spans="1:15" ht="24" customHeight="1">
      <c r="A43" s="8" t="s">
        <v>82</v>
      </c>
      <c r="B43" s="24" t="s">
        <v>46</v>
      </c>
      <c r="C43" s="24" t="s">
        <v>47</v>
      </c>
      <c r="D43" s="35" t="s">
        <v>77</v>
      </c>
      <c r="E43" s="24" t="s">
        <v>34</v>
      </c>
      <c r="F43" s="26" t="s">
        <v>32</v>
      </c>
      <c r="G43" s="28" t="s">
        <v>3</v>
      </c>
      <c r="H43" s="86">
        <v>79305.05</v>
      </c>
      <c r="I43" s="86">
        <v>79305.05</v>
      </c>
      <c r="J43" s="86">
        <v>0</v>
      </c>
      <c r="K43" s="86">
        <v>0</v>
      </c>
      <c r="L43" s="86">
        <v>0</v>
      </c>
      <c r="M43" s="26"/>
      <c r="N43" s="26" t="s">
        <v>93</v>
      </c>
      <c r="O43" s="26" t="s">
        <v>93</v>
      </c>
    </row>
    <row r="44" spans="1:15" ht="37.5" customHeight="1">
      <c r="A44" s="8" t="s">
        <v>89</v>
      </c>
      <c r="B44" s="24" t="s">
        <v>46</v>
      </c>
      <c r="C44" s="24" t="s">
        <v>47</v>
      </c>
      <c r="D44" s="35" t="s">
        <v>77</v>
      </c>
      <c r="E44" s="24" t="s">
        <v>34</v>
      </c>
      <c r="F44" s="26" t="s">
        <v>84</v>
      </c>
      <c r="G44" s="28" t="s">
        <v>3</v>
      </c>
      <c r="H44" s="86">
        <v>79305.05</v>
      </c>
      <c r="I44" s="86">
        <v>79305.05</v>
      </c>
      <c r="J44" s="86">
        <v>0</v>
      </c>
      <c r="K44" s="86">
        <v>0</v>
      </c>
      <c r="L44" s="86">
        <v>0</v>
      </c>
      <c r="M44" s="26"/>
      <c r="N44" s="26" t="s">
        <v>93</v>
      </c>
      <c r="O44" s="26" t="s">
        <v>93</v>
      </c>
    </row>
    <row r="45" spans="1:15" ht="69.75" customHeight="1">
      <c r="A45" s="61" t="s">
        <v>63</v>
      </c>
      <c r="B45" s="24" t="s">
        <v>46</v>
      </c>
      <c r="C45" s="24" t="s">
        <v>47</v>
      </c>
      <c r="D45" s="35" t="s">
        <v>77</v>
      </c>
      <c r="E45" s="24" t="s">
        <v>34</v>
      </c>
      <c r="F45" s="26" t="s">
        <v>84</v>
      </c>
      <c r="G45" s="28" t="s">
        <v>10</v>
      </c>
      <c r="H45" s="83">
        <v>71374.539999999994</v>
      </c>
      <c r="I45" s="83">
        <v>76558.539999999994</v>
      </c>
      <c r="J45" s="83">
        <v>5184</v>
      </c>
      <c r="K45" s="83">
        <v>0</v>
      </c>
      <c r="L45" s="83">
        <v>0</v>
      </c>
      <c r="M45" s="26"/>
      <c r="N45" s="26" t="s">
        <v>93</v>
      </c>
      <c r="O45" s="26" t="s">
        <v>93</v>
      </c>
    </row>
    <row r="46" spans="1:15" ht="27" customHeight="1">
      <c r="A46" s="61" t="s">
        <v>22</v>
      </c>
      <c r="B46" s="24" t="s">
        <v>46</v>
      </c>
      <c r="C46" s="24" t="s">
        <v>47</v>
      </c>
      <c r="D46" s="35" t="s">
        <v>77</v>
      </c>
      <c r="E46" s="24" t="s">
        <v>34</v>
      </c>
      <c r="F46" s="26" t="s">
        <v>84</v>
      </c>
      <c r="G46" s="26" t="s">
        <v>21</v>
      </c>
      <c r="H46" s="83">
        <v>71374.539999999994</v>
      </c>
      <c r="I46" s="83">
        <v>76558.539999999994</v>
      </c>
      <c r="J46" s="83">
        <v>5184</v>
      </c>
      <c r="K46" s="83">
        <v>0</v>
      </c>
      <c r="L46" s="83">
        <v>0</v>
      </c>
      <c r="M46" s="26"/>
      <c r="N46" s="26" t="s">
        <v>93</v>
      </c>
      <c r="O46" s="26" t="s">
        <v>93</v>
      </c>
    </row>
    <row r="47" spans="1:15" ht="25.5" customHeight="1">
      <c r="A47" s="68" t="s">
        <v>37</v>
      </c>
      <c r="B47" s="24" t="s">
        <v>46</v>
      </c>
      <c r="C47" s="24" t="s">
        <v>47</v>
      </c>
      <c r="D47" s="35" t="s">
        <v>77</v>
      </c>
      <c r="E47" s="24" t="s">
        <v>34</v>
      </c>
      <c r="F47" s="26" t="s">
        <v>84</v>
      </c>
      <c r="G47" s="28" t="s">
        <v>11</v>
      </c>
      <c r="H47" s="83">
        <v>7930.51</v>
      </c>
      <c r="I47" s="83">
        <v>2746.51</v>
      </c>
      <c r="J47" s="83">
        <v>-5184</v>
      </c>
      <c r="K47" s="83">
        <v>0</v>
      </c>
      <c r="L47" s="83">
        <v>0</v>
      </c>
      <c r="M47" s="26"/>
      <c r="N47" s="26" t="s">
        <v>93</v>
      </c>
      <c r="O47" s="26" t="s">
        <v>93</v>
      </c>
    </row>
    <row r="48" spans="1:15" ht="27" customHeight="1">
      <c r="A48" s="68" t="s">
        <v>50</v>
      </c>
      <c r="B48" s="24" t="s">
        <v>46</v>
      </c>
      <c r="C48" s="24" t="s">
        <v>47</v>
      </c>
      <c r="D48" s="35" t="s">
        <v>77</v>
      </c>
      <c r="E48" s="24" t="s">
        <v>34</v>
      </c>
      <c r="F48" s="26" t="s">
        <v>84</v>
      </c>
      <c r="G48" s="29">
        <v>240</v>
      </c>
      <c r="H48" s="83">
        <v>7930.51</v>
      </c>
      <c r="I48" s="83">
        <v>2746.51</v>
      </c>
      <c r="J48" s="83">
        <v>-5184</v>
      </c>
      <c r="K48" s="83">
        <v>0</v>
      </c>
      <c r="L48" s="83">
        <v>0</v>
      </c>
      <c r="M48" s="26"/>
      <c r="N48" s="26" t="s">
        <v>93</v>
      </c>
      <c r="O48" s="26" t="s">
        <v>93</v>
      </c>
    </row>
    <row r="49" spans="1:15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1803714.58</v>
      </c>
      <c r="I49" s="63">
        <f>SUM(I51+I54+I58+I62+I75+I80+I95+I106)</f>
        <v>1817714.58</v>
      </c>
      <c r="J49" s="63">
        <f>SUM(J51+J54+J58+J62+J75+J80+J95+J106)</f>
        <v>14000</v>
      </c>
      <c r="K49" s="63">
        <v>0</v>
      </c>
      <c r="L49" s="63">
        <f>SUM(L51+L54+L58+L62+L75+L80+L95+L106)</f>
        <v>0</v>
      </c>
      <c r="M49" s="26"/>
      <c r="N49" s="26" t="s">
        <v>93</v>
      </c>
      <c r="O49" s="26" t="s">
        <v>93</v>
      </c>
    </row>
    <row r="50" spans="1:15" ht="72.75" customHeight="1">
      <c r="A50" s="74" t="s">
        <v>71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5">
        <v>2560</v>
      </c>
      <c r="I50" s="85">
        <v>2560</v>
      </c>
      <c r="J50" s="85">
        <v>0</v>
      </c>
      <c r="K50" s="85">
        <v>0</v>
      </c>
      <c r="L50" s="85" t="s">
        <v>93</v>
      </c>
      <c r="M50" s="22"/>
      <c r="N50" s="26" t="s">
        <v>93</v>
      </c>
      <c r="O50" s="26" t="s">
        <v>93</v>
      </c>
    </row>
    <row r="51" spans="1:15" ht="57.75" customHeight="1">
      <c r="A51" s="69" t="s">
        <v>72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3">
        <v>2560</v>
      </c>
      <c r="I51" s="83">
        <v>2560</v>
      </c>
      <c r="J51" s="83">
        <v>0</v>
      </c>
      <c r="K51" s="83">
        <v>0</v>
      </c>
      <c r="L51" s="83" t="s">
        <v>93</v>
      </c>
      <c r="M51" s="56"/>
      <c r="N51" s="26" t="s">
        <v>93</v>
      </c>
      <c r="O51" s="26" t="s">
        <v>93</v>
      </c>
    </row>
    <row r="52" spans="1:15" ht="17.25" customHeight="1">
      <c r="A52" s="68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3">
        <v>2560</v>
      </c>
      <c r="I52" s="83">
        <v>2560</v>
      </c>
      <c r="J52" s="83">
        <v>0</v>
      </c>
      <c r="K52" s="83">
        <v>0</v>
      </c>
      <c r="L52" s="83" t="s">
        <v>93</v>
      </c>
      <c r="M52" s="56"/>
      <c r="N52" s="26" t="s">
        <v>93</v>
      </c>
      <c r="O52" s="26" t="s">
        <v>93</v>
      </c>
    </row>
    <row r="53" spans="1:15" ht="14.25" customHeight="1">
      <c r="A53" s="68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3">
        <v>2560</v>
      </c>
      <c r="I53" s="83">
        <v>2560</v>
      </c>
      <c r="J53" s="83">
        <v>0</v>
      </c>
      <c r="K53" s="83">
        <v>0</v>
      </c>
      <c r="L53" s="83" t="s">
        <v>93</v>
      </c>
      <c r="M53" s="56"/>
      <c r="N53" s="26" t="s">
        <v>93</v>
      </c>
      <c r="O53" s="26" t="s">
        <v>93</v>
      </c>
    </row>
    <row r="54" spans="1:15" ht="30.75" customHeight="1">
      <c r="A54" s="84" t="s">
        <v>99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5">
        <v>70000</v>
      </c>
      <c r="I54" s="85">
        <v>54000</v>
      </c>
      <c r="J54" s="85">
        <v>-16000</v>
      </c>
      <c r="K54" s="85">
        <v>0</v>
      </c>
      <c r="L54" s="85">
        <v>0</v>
      </c>
      <c r="M54" s="56"/>
      <c r="N54" s="26"/>
      <c r="O54" s="26"/>
    </row>
    <row r="55" spans="1:15" ht="14.25" customHeight="1">
      <c r="A55" s="68" t="s">
        <v>100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103</v>
      </c>
      <c r="G55" s="26" t="s">
        <v>3</v>
      </c>
      <c r="H55" s="83">
        <v>70000</v>
      </c>
      <c r="I55" s="83">
        <v>54000</v>
      </c>
      <c r="J55" s="83">
        <v>-16000</v>
      </c>
      <c r="K55" s="83">
        <v>0</v>
      </c>
      <c r="L55" s="83">
        <v>0</v>
      </c>
      <c r="M55" s="56"/>
      <c r="N55" s="26"/>
      <c r="O55" s="26"/>
    </row>
    <row r="56" spans="1:15" ht="14.25" customHeight="1">
      <c r="A56" s="73" t="s">
        <v>65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103</v>
      </c>
      <c r="G56" s="26" t="s">
        <v>13</v>
      </c>
      <c r="H56" s="83">
        <v>70000</v>
      </c>
      <c r="I56" s="83">
        <v>54000</v>
      </c>
      <c r="J56" s="83">
        <v>-16000</v>
      </c>
      <c r="K56" s="83">
        <v>0</v>
      </c>
      <c r="L56" s="83">
        <v>0</v>
      </c>
      <c r="M56" s="56"/>
      <c r="N56" s="26"/>
      <c r="O56" s="26"/>
    </row>
    <row r="57" spans="1:15" ht="14.25" customHeight="1">
      <c r="A57" s="68" t="s">
        <v>101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103</v>
      </c>
      <c r="G57" s="26" t="s">
        <v>102</v>
      </c>
      <c r="H57" s="83">
        <v>70000</v>
      </c>
      <c r="I57" s="83">
        <v>54000</v>
      </c>
      <c r="J57" s="83">
        <v>-16000</v>
      </c>
      <c r="K57" s="83">
        <v>0</v>
      </c>
      <c r="L57" s="83">
        <v>0</v>
      </c>
      <c r="M57" s="56"/>
      <c r="N57" s="26"/>
      <c r="O57" s="26"/>
    </row>
    <row r="58" spans="1:15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63">
        <v>0</v>
      </c>
      <c r="L58" s="63">
        <v>0</v>
      </c>
      <c r="M58" s="56"/>
      <c r="N58" s="26" t="s">
        <v>93</v>
      </c>
      <c r="O58" s="26" t="s">
        <v>93</v>
      </c>
    </row>
    <row r="59" spans="1:15" ht="14.25" customHeight="1">
      <c r="A59" s="68" t="s">
        <v>85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83</v>
      </c>
      <c r="G59" s="24" t="s">
        <v>3</v>
      </c>
      <c r="H59" s="87">
        <v>10000</v>
      </c>
      <c r="I59" s="87">
        <v>10000</v>
      </c>
      <c r="J59" s="87">
        <v>0</v>
      </c>
      <c r="K59" s="87">
        <v>0</v>
      </c>
      <c r="L59" s="87">
        <v>0</v>
      </c>
      <c r="M59" s="56"/>
      <c r="N59" s="26" t="s">
        <v>93</v>
      </c>
      <c r="O59" s="26" t="s">
        <v>93</v>
      </c>
    </row>
    <row r="60" spans="1:15" ht="14.25" customHeight="1">
      <c r="A60" s="73" t="s">
        <v>65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83</v>
      </c>
      <c r="G60" s="24" t="s">
        <v>13</v>
      </c>
      <c r="H60" s="87">
        <v>10000</v>
      </c>
      <c r="I60" s="87">
        <v>10000</v>
      </c>
      <c r="J60" s="87">
        <v>0</v>
      </c>
      <c r="K60" s="87">
        <v>0</v>
      </c>
      <c r="L60" s="87">
        <v>0</v>
      </c>
      <c r="M60" s="56"/>
      <c r="N60" s="26" t="s">
        <v>93</v>
      </c>
      <c r="O60" s="26" t="s">
        <v>93</v>
      </c>
    </row>
    <row r="61" spans="1:15" ht="14.25" customHeight="1">
      <c r="A61" s="68" t="s">
        <v>70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83</v>
      </c>
      <c r="G61" s="24" t="s">
        <v>14</v>
      </c>
      <c r="H61" s="87">
        <v>10000</v>
      </c>
      <c r="I61" s="87">
        <v>10000</v>
      </c>
      <c r="J61" s="87">
        <v>0</v>
      </c>
      <c r="K61" s="87">
        <v>0</v>
      </c>
      <c r="L61" s="87">
        <v>0</v>
      </c>
      <c r="M61" s="56"/>
      <c r="N61" s="26" t="s">
        <v>93</v>
      </c>
      <c r="O61" s="26" t="s">
        <v>93</v>
      </c>
    </row>
    <row r="62" spans="1:15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5">
        <f>SUM(H63+H66+H69+H72)</f>
        <v>38000</v>
      </c>
      <c r="I62" s="85">
        <f>SUM(I63+I66+I69+I72)</f>
        <v>38000</v>
      </c>
      <c r="J62" s="85">
        <f>SUM(J63+J66+J69+J72)</f>
        <v>0</v>
      </c>
      <c r="K62" s="85">
        <v>0</v>
      </c>
      <c r="L62" s="85">
        <v>0</v>
      </c>
      <c r="M62" s="22"/>
      <c r="N62" s="26" t="s">
        <v>93</v>
      </c>
      <c r="O62" s="26" t="s">
        <v>93</v>
      </c>
    </row>
    <row r="63" spans="1:15" ht="26.25" customHeight="1">
      <c r="A63" s="73" t="s">
        <v>87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88</v>
      </c>
      <c r="G63" s="26" t="s">
        <v>3</v>
      </c>
      <c r="H63" s="83" t="s">
        <v>90</v>
      </c>
      <c r="I63" s="83">
        <v>15000</v>
      </c>
      <c r="J63" s="83">
        <v>0</v>
      </c>
      <c r="K63" s="83">
        <v>0</v>
      </c>
      <c r="L63" s="83">
        <v>0</v>
      </c>
      <c r="M63" s="22"/>
      <c r="N63" s="26" t="s">
        <v>93</v>
      </c>
      <c r="O63" s="26" t="s">
        <v>93</v>
      </c>
    </row>
    <row r="64" spans="1:15" ht="27" customHeight="1">
      <c r="A64" s="68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88</v>
      </c>
      <c r="G64" s="26" t="s">
        <v>11</v>
      </c>
      <c r="H64" s="83" t="s">
        <v>90</v>
      </c>
      <c r="I64" s="83">
        <v>15000</v>
      </c>
      <c r="J64" s="83">
        <v>0</v>
      </c>
      <c r="K64" s="83">
        <v>0</v>
      </c>
      <c r="L64" s="83">
        <v>0</v>
      </c>
      <c r="M64" s="22"/>
      <c r="N64" s="26" t="s">
        <v>93</v>
      </c>
      <c r="O64" s="26" t="s">
        <v>93</v>
      </c>
    </row>
    <row r="65" spans="1:15" ht="30" customHeight="1">
      <c r="A65" s="68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88</v>
      </c>
      <c r="G65" s="26" t="s">
        <v>12</v>
      </c>
      <c r="H65" s="83" t="s">
        <v>90</v>
      </c>
      <c r="I65" s="83">
        <v>15000</v>
      </c>
      <c r="J65" s="83">
        <v>0</v>
      </c>
      <c r="K65" s="83">
        <v>0</v>
      </c>
      <c r="L65" s="83">
        <v>0</v>
      </c>
      <c r="M65" s="22"/>
      <c r="N65" s="26" t="s">
        <v>93</v>
      </c>
      <c r="O65" s="26" t="s">
        <v>93</v>
      </c>
    </row>
    <row r="66" spans="1:15" ht="36.75" customHeight="1">
      <c r="A66" s="68" t="s">
        <v>86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67</v>
      </c>
      <c r="G66" s="24" t="s">
        <v>3</v>
      </c>
      <c r="H66" s="83">
        <v>6000</v>
      </c>
      <c r="I66" s="83">
        <v>6000</v>
      </c>
      <c r="J66" s="83">
        <v>0</v>
      </c>
      <c r="K66" s="83">
        <v>0</v>
      </c>
      <c r="L66" s="83">
        <v>0</v>
      </c>
      <c r="M66" s="26"/>
      <c r="N66" s="26" t="s">
        <v>93</v>
      </c>
      <c r="O66" s="26" t="s">
        <v>93</v>
      </c>
    </row>
    <row r="67" spans="1:15" ht="25.5" customHeight="1">
      <c r="A67" s="68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67</v>
      </c>
      <c r="G67" s="24" t="s">
        <v>11</v>
      </c>
      <c r="H67" s="83">
        <v>6000</v>
      </c>
      <c r="I67" s="83">
        <v>6000</v>
      </c>
      <c r="J67" s="83">
        <v>0</v>
      </c>
      <c r="K67" s="83">
        <v>0</v>
      </c>
      <c r="L67" s="83">
        <v>0</v>
      </c>
      <c r="M67" s="26"/>
      <c r="N67" s="26" t="s">
        <v>93</v>
      </c>
      <c r="O67" s="26" t="s">
        <v>93</v>
      </c>
    </row>
    <row r="68" spans="1:15" ht="27" customHeight="1">
      <c r="A68" s="68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67</v>
      </c>
      <c r="G68" s="24" t="s">
        <v>12</v>
      </c>
      <c r="H68" s="83">
        <v>6000</v>
      </c>
      <c r="I68" s="83">
        <v>6000</v>
      </c>
      <c r="J68" s="83">
        <v>0</v>
      </c>
      <c r="K68" s="83">
        <v>0</v>
      </c>
      <c r="L68" s="83">
        <v>0</v>
      </c>
      <c r="M68" s="26"/>
      <c r="N68" s="26" t="s">
        <v>93</v>
      </c>
      <c r="O68" s="26" t="s">
        <v>93</v>
      </c>
    </row>
    <row r="69" spans="1:15" ht="24" customHeight="1">
      <c r="A69" s="68" t="s">
        <v>98</v>
      </c>
      <c r="B69" s="26"/>
      <c r="C69" s="26" t="s">
        <v>47</v>
      </c>
      <c r="D69" s="36" t="s">
        <v>4</v>
      </c>
      <c r="E69" s="26" t="s">
        <v>34</v>
      </c>
      <c r="F69" s="26" t="s">
        <v>68</v>
      </c>
      <c r="G69" s="24" t="s">
        <v>3</v>
      </c>
      <c r="H69" s="83">
        <v>12000</v>
      </c>
      <c r="I69" s="83">
        <v>12000</v>
      </c>
      <c r="J69" s="83">
        <v>0</v>
      </c>
      <c r="K69" s="83">
        <v>0</v>
      </c>
      <c r="L69" s="83">
        <v>0</v>
      </c>
      <c r="M69" s="26"/>
      <c r="N69" s="26" t="s">
        <v>93</v>
      </c>
      <c r="O69" s="26" t="s">
        <v>93</v>
      </c>
    </row>
    <row r="70" spans="1:15" ht="31.5" customHeight="1">
      <c r="A70" s="68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68</v>
      </c>
      <c r="G70" s="24" t="s">
        <v>11</v>
      </c>
      <c r="H70" s="83">
        <v>12000</v>
      </c>
      <c r="I70" s="83">
        <v>12000</v>
      </c>
      <c r="J70" s="83">
        <v>0</v>
      </c>
      <c r="K70" s="83">
        <v>0</v>
      </c>
      <c r="L70" s="83">
        <v>0</v>
      </c>
      <c r="M70" s="26"/>
      <c r="N70" s="26" t="s">
        <v>93</v>
      </c>
      <c r="O70" s="26" t="s">
        <v>93</v>
      </c>
    </row>
    <row r="71" spans="1:15" ht="22.5">
      <c r="A71" s="68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68</v>
      </c>
      <c r="G71" s="24" t="s">
        <v>12</v>
      </c>
      <c r="H71" s="83">
        <v>12000</v>
      </c>
      <c r="I71" s="83">
        <v>12000</v>
      </c>
      <c r="J71" s="83">
        <v>0</v>
      </c>
      <c r="K71" s="83">
        <v>0</v>
      </c>
      <c r="L71" s="83">
        <v>0</v>
      </c>
      <c r="M71" s="26"/>
      <c r="N71" s="26" t="s">
        <v>93</v>
      </c>
      <c r="O71" s="26" t="s">
        <v>93</v>
      </c>
    </row>
    <row r="72" spans="1:15" ht="24">
      <c r="A72" s="72" t="s">
        <v>64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69</v>
      </c>
      <c r="G72" s="24" t="s">
        <v>3</v>
      </c>
      <c r="H72" s="83" t="s">
        <v>95</v>
      </c>
      <c r="I72" s="83" t="s">
        <v>95</v>
      </c>
      <c r="J72" s="83">
        <v>0</v>
      </c>
      <c r="K72" s="83">
        <v>0</v>
      </c>
      <c r="L72" s="83">
        <v>0</v>
      </c>
      <c r="M72" s="26"/>
      <c r="N72" s="26" t="s">
        <v>93</v>
      </c>
      <c r="O72" s="26" t="s">
        <v>93</v>
      </c>
    </row>
    <row r="73" spans="1:15">
      <c r="A73" s="73" t="s">
        <v>65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69</v>
      </c>
      <c r="G73" s="24" t="s">
        <v>13</v>
      </c>
      <c r="H73" s="83" t="s">
        <v>95</v>
      </c>
      <c r="I73" s="83" t="s">
        <v>95</v>
      </c>
      <c r="J73" s="83">
        <v>0</v>
      </c>
      <c r="K73" s="83">
        <v>0</v>
      </c>
      <c r="L73" s="83">
        <v>0</v>
      </c>
      <c r="M73" s="26"/>
      <c r="N73" s="26" t="s">
        <v>93</v>
      </c>
      <c r="O73" s="26" t="s">
        <v>93</v>
      </c>
    </row>
    <row r="74" spans="1:15" ht="15.75" customHeight="1">
      <c r="A74" s="73" t="s">
        <v>66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69</v>
      </c>
      <c r="G74" s="24" t="s">
        <v>23</v>
      </c>
      <c r="H74" s="83" t="s">
        <v>95</v>
      </c>
      <c r="I74" s="83" t="s">
        <v>95</v>
      </c>
      <c r="J74" s="83">
        <v>0</v>
      </c>
      <c r="K74" s="83">
        <v>0</v>
      </c>
      <c r="L74" s="83">
        <v>0</v>
      </c>
      <c r="M74" s="26"/>
      <c r="N74" s="26" t="s">
        <v>93</v>
      </c>
      <c r="O74" s="26" t="s">
        <v>93</v>
      </c>
    </row>
    <row r="75" spans="1:15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5" t="s">
        <v>96</v>
      </c>
      <c r="I75" s="85" t="s">
        <v>96</v>
      </c>
      <c r="J75" s="85">
        <v>0</v>
      </c>
      <c r="K75" s="85">
        <v>0</v>
      </c>
      <c r="L75" s="85">
        <v>0</v>
      </c>
      <c r="M75" s="56"/>
      <c r="N75" s="26" t="s">
        <v>93</v>
      </c>
      <c r="O75" s="26" t="s">
        <v>93</v>
      </c>
    </row>
    <row r="76" spans="1:15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3" t="s">
        <v>96</v>
      </c>
      <c r="I76" s="83" t="s">
        <v>96</v>
      </c>
      <c r="J76" s="83">
        <v>0</v>
      </c>
      <c r="K76" s="83">
        <v>0</v>
      </c>
      <c r="L76" s="83">
        <v>0</v>
      </c>
      <c r="M76" s="56"/>
      <c r="N76" s="26" t="s">
        <v>93</v>
      </c>
      <c r="O76" s="26" t="s">
        <v>93</v>
      </c>
    </row>
    <row r="77" spans="1:15" ht="33.75">
      <c r="A77" s="68" t="s">
        <v>61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62</v>
      </c>
      <c r="G77" s="28" t="s">
        <v>3</v>
      </c>
      <c r="H77" s="83" t="s">
        <v>96</v>
      </c>
      <c r="I77" s="83" t="s">
        <v>96</v>
      </c>
      <c r="J77" s="83">
        <v>0</v>
      </c>
      <c r="K77" s="83">
        <v>0</v>
      </c>
      <c r="L77" s="83">
        <v>0</v>
      </c>
      <c r="M77" s="56"/>
      <c r="N77" s="26" t="s">
        <v>93</v>
      </c>
      <c r="O77" s="26" t="s">
        <v>93</v>
      </c>
    </row>
    <row r="78" spans="1:15" ht="22.5">
      <c r="A78" s="68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62</v>
      </c>
      <c r="G78" s="28" t="s">
        <v>11</v>
      </c>
      <c r="H78" s="83" t="s">
        <v>96</v>
      </c>
      <c r="I78" s="83" t="s">
        <v>96</v>
      </c>
      <c r="J78" s="83">
        <v>0</v>
      </c>
      <c r="K78" s="83">
        <v>0</v>
      </c>
      <c r="L78" s="83">
        <v>0</v>
      </c>
      <c r="M78" s="56"/>
      <c r="N78" s="26" t="s">
        <v>93</v>
      </c>
      <c r="O78" s="26" t="s">
        <v>93</v>
      </c>
    </row>
    <row r="79" spans="1:15" ht="22.5">
      <c r="A79" s="68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62</v>
      </c>
      <c r="G79" s="26" t="s">
        <v>12</v>
      </c>
      <c r="H79" s="83" t="s">
        <v>96</v>
      </c>
      <c r="I79" s="83" t="s">
        <v>96</v>
      </c>
      <c r="J79" s="83">
        <v>0</v>
      </c>
      <c r="K79" s="83">
        <v>0</v>
      </c>
      <c r="L79" s="83">
        <v>0</v>
      </c>
      <c r="M79" s="56"/>
      <c r="N79" s="26" t="s">
        <v>93</v>
      </c>
      <c r="O79" s="26" t="s">
        <v>93</v>
      </c>
    </row>
    <row r="80" spans="1:15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5">
        <f>SUM(H81+H85+H91+H88)</f>
        <v>1469214.58</v>
      </c>
      <c r="I80" s="85">
        <f>SUM(I81+I85+I91+I88)</f>
        <v>1469214.58</v>
      </c>
      <c r="J80" s="85">
        <f>SUM(J81+J85+J91+J88)</f>
        <v>0</v>
      </c>
      <c r="K80" s="85">
        <v>0</v>
      </c>
      <c r="L80" s="85">
        <v>0</v>
      </c>
      <c r="M80" s="22"/>
      <c r="N80" s="26" t="s">
        <v>93</v>
      </c>
      <c r="O80" s="26" t="s">
        <v>93</v>
      </c>
    </row>
    <row r="81" spans="1:15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3">
        <v>41760</v>
      </c>
      <c r="I81" s="83">
        <v>41760</v>
      </c>
      <c r="J81" s="83">
        <v>0</v>
      </c>
      <c r="K81" s="83">
        <v>0</v>
      </c>
      <c r="L81" s="83">
        <v>0</v>
      </c>
      <c r="M81" s="26"/>
      <c r="N81" s="26" t="s">
        <v>93</v>
      </c>
      <c r="O81" s="26" t="s">
        <v>93</v>
      </c>
    </row>
    <row r="82" spans="1:15" ht="38.25">
      <c r="A82" s="71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3">
        <v>41760</v>
      </c>
      <c r="I82" s="83">
        <v>41760</v>
      </c>
      <c r="J82" s="83">
        <v>0</v>
      </c>
      <c r="K82" s="83">
        <v>0</v>
      </c>
      <c r="L82" s="83">
        <v>0</v>
      </c>
      <c r="M82" s="26"/>
      <c r="N82" s="26" t="s">
        <v>93</v>
      </c>
      <c r="O82" s="26" t="s">
        <v>93</v>
      </c>
    </row>
    <row r="83" spans="1:15" ht="22.5">
      <c r="A83" s="68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3">
        <v>41760</v>
      </c>
      <c r="I83" s="83">
        <v>41760</v>
      </c>
      <c r="J83" s="83">
        <v>0</v>
      </c>
      <c r="K83" s="83">
        <v>0</v>
      </c>
      <c r="L83" s="83">
        <v>0</v>
      </c>
      <c r="M83" s="26"/>
      <c r="N83" s="26" t="s">
        <v>93</v>
      </c>
      <c r="O83" s="26" t="s">
        <v>93</v>
      </c>
    </row>
    <row r="84" spans="1:15" ht="22.5">
      <c r="A84" s="68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3">
        <v>41760</v>
      </c>
      <c r="I84" s="83">
        <v>41760</v>
      </c>
      <c r="J84" s="83">
        <v>0</v>
      </c>
      <c r="K84" s="83">
        <v>0</v>
      </c>
      <c r="L84" s="83">
        <v>0</v>
      </c>
      <c r="M84" s="26"/>
      <c r="N84" s="26" t="s">
        <v>93</v>
      </c>
      <c r="O84" s="26" t="s">
        <v>93</v>
      </c>
    </row>
    <row r="85" spans="1:15" ht="202.5">
      <c r="A85" s="69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3">
        <v>104710</v>
      </c>
      <c r="I85" s="83">
        <v>104710</v>
      </c>
      <c r="J85" s="83">
        <v>0</v>
      </c>
      <c r="K85" s="83">
        <v>0</v>
      </c>
      <c r="L85" s="83" t="s">
        <v>93</v>
      </c>
      <c r="M85" s="26"/>
      <c r="N85" s="26" t="s">
        <v>93</v>
      </c>
      <c r="O85" s="26" t="s">
        <v>93</v>
      </c>
    </row>
    <row r="86" spans="1:15" ht="22.5">
      <c r="A86" s="68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3">
        <v>104710</v>
      </c>
      <c r="I86" s="83">
        <v>104710</v>
      </c>
      <c r="J86" s="83">
        <v>0</v>
      </c>
      <c r="K86" s="83">
        <v>0</v>
      </c>
      <c r="L86" s="83" t="s">
        <v>93</v>
      </c>
      <c r="M86" s="26"/>
      <c r="N86" s="26" t="s">
        <v>93</v>
      </c>
      <c r="O86" s="26" t="s">
        <v>93</v>
      </c>
    </row>
    <row r="87" spans="1:15" ht="22.5">
      <c r="A87" s="68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3">
        <v>104710</v>
      </c>
      <c r="I87" s="83">
        <v>104710</v>
      </c>
      <c r="J87" s="83">
        <v>0</v>
      </c>
      <c r="K87" s="83">
        <v>0</v>
      </c>
      <c r="L87" s="83" t="s">
        <v>93</v>
      </c>
      <c r="M87" s="26"/>
      <c r="N87" s="26"/>
      <c r="O87" s="26"/>
    </row>
    <row r="88" spans="1:15" ht="33.75">
      <c r="A88" s="69" t="s">
        <v>120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121</v>
      </c>
      <c r="G88" s="26" t="s">
        <v>3</v>
      </c>
      <c r="H88" s="83">
        <v>1320744.58</v>
      </c>
      <c r="I88" s="83">
        <v>1320744.58</v>
      </c>
      <c r="J88" s="83">
        <v>0</v>
      </c>
      <c r="K88" s="83">
        <v>0</v>
      </c>
      <c r="L88" s="83">
        <v>0</v>
      </c>
      <c r="M88" s="26"/>
      <c r="N88" s="26"/>
      <c r="O88" s="26"/>
    </row>
    <row r="89" spans="1:15" ht="22.5">
      <c r="A89" s="68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121</v>
      </c>
      <c r="G89" s="26" t="s">
        <v>11</v>
      </c>
      <c r="H89" s="83">
        <v>1320744.58</v>
      </c>
      <c r="I89" s="83">
        <v>1320744.58</v>
      </c>
      <c r="J89" s="83">
        <v>0</v>
      </c>
      <c r="K89" s="83">
        <v>0</v>
      </c>
      <c r="L89" s="83">
        <v>0</v>
      </c>
      <c r="M89" s="26"/>
      <c r="N89" s="26"/>
      <c r="O89" s="26"/>
    </row>
    <row r="90" spans="1:15" ht="22.5">
      <c r="A90" s="68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121</v>
      </c>
      <c r="G90" s="26" t="s">
        <v>12</v>
      </c>
      <c r="H90" s="83">
        <v>1320744.58</v>
      </c>
      <c r="I90" s="83">
        <v>1320744.58</v>
      </c>
      <c r="J90" s="83">
        <v>0</v>
      </c>
      <c r="K90" s="83">
        <v>0</v>
      </c>
      <c r="L90" s="83" t="s">
        <v>93</v>
      </c>
      <c r="M90" s="26"/>
      <c r="N90" s="26" t="s">
        <v>93</v>
      </c>
      <c r="O90" s="26" t="s">
        <v>93</v>
      </c>
    </row>
    <row r="91" spans="1:15" ht="24">
      <c r="A91" s="70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3">
        <v>2000</v>
      </c>
      <c r="I91" s="83">
        <v>2000</v>
      </c>
      <c r="J91" s="83">
        <v>0</v>
      </c>
      <c r="K91" s="83">
        <v>0</v>
      </c>
      <c r="L91" s="83">
        <v>0</v>
      </c>
      <c r="M91" s="26"/>
      <c r="N91" s="26" t="s">
        <v>93</v>
      </c>
      <c r="O91" s="26" t="s">
        <v>93</v>
      </c>
    </row>
    <row r="92" spans="1:15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3">
        <v>2000</v>
      </c>
      <c r="I92" s="83">
        <v>2000</v>
      </c>
      <c r="J92" s="83">
        <v>0</v>
      </c>
      <c r="K92" s="83">
        <v>0</v>
      </c>
      <c r="L92" s="83">
        <v>0</v>
      </c>
      <c r="M92" s="26"/>
      <c r="N92" s="26" t="s">
        <v>93</v>
      </c>
      <c r="O92" s="26" t="s">
        <v>93</v>
      </c>
    </row>
    <row r="93" spans="1:15" ht="22.5">
      <c r="A93" s="68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3">
        <v>2000</v>
      </c>
      <c r="I93" s="83">
        <v>2000</v>
      </c>
      <c r="J93" s="83">
        <v>0</v>
      </c>
      <c r="K93" s="83">
        <v>0</v>
      </c>
      <c r="L93" s="83">
        <v>0</v>
      </c>
      <c r="M93" s="26"/>
      <c r="N93" s="26" t="s">
        <v>93</v>
      </c>
      <c r="O93" s="26" t="s">
        <v>93</v>
      </c>
    </row>
    <row r="94" spans="1:15" ht="25.5" customHeight="1">
      <c r="A94" s="68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3">
        <v>2000</v>
      </c>
      <c r="I94" s="83">
        <v>2000</v>
      </c>
      <c r="J94" s="83">
        <v>0</v>
      </c>
      <c r="K94" s="83">
        <v>0</v>
      </c>
      <c r="L94" s="83">
        <v>0</v>
      </c>
      <c r="M94" s="26"/>
      <c r="N94" s="26" t="s">
        <v>93</v>
      </c>
      <c r="O94" s="26" t="s">
        <v>93</v>
      </c>
    </row>
    <row r="95" spans="1:15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6">
        <f>SUM(H96+H99)</f>
        <v>212940</v>
      </c>
      <c r="I95" s="66">
        <f>SUM(I96+I99)</f>
        <v>242940</v>
      </c>
      <c r="J95" s="66">
        <f>SUM(J96+J99)</f>
        <v>30000</v>
      </c>
      <c r="K95" s="66">
        <v>0</v>
      </c>
      <c r="L95" s="66">
        <v>0</v>
      </c>
      <c r="M95" s="22"/>
      <c r="N95" s="26" t="s">
        <v>93</v>
      </c>
      <c r="O95" s="26" t="s">
        <v>93</v>
      </c>
    </row>
    <row r="96" spans="1:15" ht="112.5">
      <c r="A96" s="69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93</v>
      </c>
      <c r="K96" s="22" t="s">
        <v>93</v>
      </c>
      <c r="L96" s="22" t="s">
        <v>93</v>
      </c>
      <c r="M96" s="26"/>
      <c r="N96" s="26" t="s">
        <v>93</v>
      </c>
      <c r="O96" s="26" t="s">
        <v>93</v>
      </c>
    </row>
    <row r="97" spans="1:15" ht="22.5">
      <c r="A97" s="68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93</v>
      </c>
      <c r="K97" s="26" t="s">
        <v>93</v>
      </c>
      <c r="L97" s="26" t="s">
        <v>93</v>
      </c>
      <c r="M97" s="26"/>
      <c r="N97" s="26" t="s">
        <v>93</v>
      </c>
      <c r="O97" s="26" t="s">
        <v>93</v>
      </c>
    </row>
    <row r="98" spans="1:15" ht="31.5" customHeight="1">
      <c r="A98" s="68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93</v>
      </c>
      <c r="K98" s="26" t="s">
        <v>93</v>
      </c>
      <c r="L98" s="26" t="s">
        <v>93</v>
      </c>
      <c r="M98" s="26"/>
      <c r="N98" s="26" t="s">
        <v>93</v>
      </c>
      <c r="O98" s="26" t="s">
        <v>93</v>
      </c>
    </row>
    <row r="99" spans="1:15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5">
        <f>SUM(H100+H103)</f>
        <v>212640</v>
      </c>
      <c r="I99" s="65">
        <f>SUM(I100+I103)</f>
        <v>242640</v>
      </c>
      <c r="J99" s="65">
        <f>SUM(J100+J103)</f>
        <v>30000</v>
      </c>
      <c r="K99" s="65">
        <v>0</v>
      </c>
      <c r="L99" s="85">
        <v>0</v>
      </c>
      <c r="M99" s="26"/>
      <c r="N99" s="26" t="s">
        <v>93</v>
      </c>
      <c r="O99" s="26" t="s">
        <v>93</v>
      </c>
    </row>
    <row r="100" spans="1:15" ht="30" customHeight="1">
      <c r="A100" s="67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104</v>
      </c>
      <c r="I100" s="26" t="s">
        <v>104</v>
      </c>
      <c r="J100" s="83">
        <v>0</v>
      </c>
      <c r="K100" s="83">
        <v>0</v>
      </c>
      <c r="L100" s="83">
        <v>0</v>
      </c>
      <c r="M100" s="26"/>
      <c r="N100" s="26" t="s">
        <v>93</v>
      </c>
      <c r="O100" s="26" t="s">
        <v>93</v>
      </c>
    </row>
    <row r="101" spans="1:15" ht="26.25" customHeight="1">
      <c r="A101" s="68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104</v>
      </c>
      <c r="I101" s="26" t="s">
        <v>104</v>
      </c>
      <c r="J101" s="83">
        <v>0</v>
      </c>
      <c r="K101" s="83">
        <v>0</v>
      </c>
      <c r="L101" s="83">
        <v>0</v>
      </c>
      <c r="M101" s="26"/>
      <c r="N101" s="26" t="s">
        <v>93</v>
      </c>
      <c r="O101" s="26" t="s">
        <v>93</v>
      </c>
    </row>
    <row r="102" spans="1:15" ht="26.25" customHeight="1">
      <c r="A102" s="68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104</v>
      </c>
      <c r="I102" s="26" t="s">
        <v>104</v>
      </c>
      <c r="J102" s="83">
        <v>0</v>
      </c>
      <c r="K102" s="83">
        <v>0</v>
      </c>
      <c r="L102" s="83">
        <v>0</v>
      </c>
      <c r="M102" s="26"/>
      <c r="N102" s="26" t="s">
        <v>93</v>
      </c>
      <c r="O102" s="26" t="s">
        <v>93</v>
      </c>
    </row>
    <row r="103" spans="1:15">
      <c r="A103" s="67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3">
        <v>92640</v>
      </c>
      <c r="I103" s="83">
        <v>122640</v>
      </c>
      <c r="J103" s="83">
        <v>30000</v>
      </c>
      <c r="K103" s="83">
        <v>0</v>
      </c>
      <c r="L103" s="83">
        <v>0</v>
      </c>
      <c r="M103" s="26"/>
      <c r="N103" s="26" t="s">
        <v>93</v>
      </c>
      <c r="O103" s="26" t="s">
        <v>93</v>
      </c>
    </row>
    <row r="104" spans="1:15" ht="22.5">
      <c r="A104" s="68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3">
        <v>92640</v>
      </c>
      <c r="I104" s="83">
        <v>122640</v>
      </c>
      <c r="J104" s="83">
        <v>30000</v>
      </c>
      <c r="K104" s="83">
        <v>0</v>
      </c>
      <c r="L104" s="83">
        <v>0</v>
      </c>
      <c r="M104" s="26"/>
      <c r="N104" s="26" t="s">
        <v>93</v>
      </c>
      <c r="O104" s="26" t="s">
        <v>93</v>
      </c>
    </row>
    <row r="105" spans="1:15" ht="27.75" customHeight="1">
      <c r="A105" s="68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2" t="s">
        <v>12</v>
      </c>
      <c r="H105" s="93">
        <v>92640</v>
      </c>
      <c r="I105" s="83">
        <v>122640</v>
      </c>
      <c r="J105" s="83">
        <v>30000</v>
      </c>
      <c r="K105" s="83">
        <v>0</v>
      </c>
      <c r="L105" s="83">
        <v>0</v>
      </c>
      <c r="M105" s="26"/>
      <c r="N105" s="26" t="s">
        <v>93</v>
      </c>
      <c r="O105" s="26" t="s">
        <v>93</v>
      </c>
    </row>
    <row r="106" spans="1:15" ht="27.75" customHeight="1">
      <c r="A106" s="94" t="s">
        <v>105</v>
      </c>
      <c r="B106" s="96" t="s">
        <v>31</v>
      </c>
      <c r="C106" s="96" t="s">
        <v>47</v>
      </c>
      <c r="D106" s="98" t="s">
        <v>4</v>
      </c>
      <c r="E106" s="96" t="s">
        <v>34</v>
      </c>
      <c r="F106" s="92" t="s">
        <v>106</v>
      </c>
      <c r="G106" s="92" t="s">
        <v>3</v>
      </c>
      <c r="H106" s="83">
        <v>0</v>
      </c>
      <c r="I106" s="89">
        <v>0</v>
      </c>
      <c r="J106" s="83">
        <v>0</v>
      </c>
      <c r="K106" s="89">
        <v>0</v>
      </c>
      <c r="L106" s="83">
        <v>0</v>
      </c>
      <c r="M106" s="88"/>
      <c r="N106" s="90"/>
      <c r="O106" s="26"/>
    </row>
    <row r="107" spans="1:15" ht="27.75" customHeight="1">
      <c r="A107" s="95" t="s">
        <v>105</v>
      </c>
      <c r="B107" s="96" t="s">
        <v>31</v>
      </c>
      <c r="C107" s="96" t="s">
        <v>47</v>
      </c>
      <c r="D107" s="98" t="s">
        <v>4</v>
      </c>
      <c r="E107" s="96" t="s">
        <v>34</v>
      </c>
      <c r="F107" s="92" t="s">
        <v>106</v>
      </c>
      <c r="G107" s="92" t="s">
        <v>107</v>
      </c>
      <c r="H107" s="91">
        <v>0</v>
      </c>
      <c r="I107" s="91">
        <v>0</v>
      </c>
      <c r="J107" s="91">
        <v>0</v>
      </c>
      <c r="K107" s="91">
        <v>0</v>
      </c>
      <c r="L107" s="91">
        <v>0</v>
      </c>
      <c r="M107" s="88"/>
      <c r="N107" s="90"/>
      <c r="O107" s="26"/>
    </row>
    <row r="108" spans="1:15" ht="20.25" customHeight="1">
      <c r="A108" s="12" t="s">
        <v>5</v>
      </c>
      <c r="B108" s="97"/>
      <c r="C108" s="97"/>
      <c r="D108" s="97"/>
      <c r="E108" s="97"/>
      <c r="F108" s="97"/>
      <c r="G108" s="97"/>
      <c r="H108" s="99">
        <f>SUM(H25+H49)</f>
        <v>3372800.54</v>
      </c>
      <c r="I108" s="99">
        <f>SUM(I26+I49)</f>
        <v>3402800.54</v>
      </c>
      <c r="J108" s="99">
        <f>SUM(J26+J49)</f>
        <v>30000</v>
      </c>
      <c r="K108" s="103">
        <v>0</v>
      </c>
      <c r="L108" s="100">
        <f>SUM(L25+L49)</f>
        <v>0</v>
      </c>
      <c r="M108" s="58"/>
      <c r="N108" s="82" t="s">
        <v>93</v>
      </c>
      <c r="O108" s="22" t="s">
        <v>93</v>
      </c>
    </row>
    <row r="109" spans="1:15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7">
    <mergeCell ref="A9:H9"/>
    <mergeCell ref="A10:H10"/>
    <mergeCell ref="A15:O15"/>
    <mergeCell ref="A16:O16"/>
    <mergeCell ref="A11:H11"/>
    <mergeCell ref="I1:L1"/>
    <mergeCell ref="A8:H8"/>
    <mergeCell ref="A5:O5"/>
    <mergeCell ref="A6:O6"/>
    <mergeCell ref="A2:O2"/>
    <mergeCell ref="A3:O3"/>
    <mergeCell ref="A4:O4"/>
    <mergeCell ref="A7:L7"/>
    <mergeCell ref="A17:O17"/>
    <mergeCell ref="A12:H12"/>
    <mergeCell ref="A14:L14"/>
    <mergeCell ref="H20:H21"/>
    <mergeCell ref="N20:N21"/>
    <mergeCell ref="O20:O21"/>
    <mergeCell ref="M20:M21"/>
    <mergeCell ref="I20:I21"/>
    <mergeCell ref="L20:L21"/>
    <mergeCell ref="J20:J21"/>
    <mergeCell ref="K20:K21"/>
    <mergeCell ref="A19:L19"/>
    <mergeCell ref="A18:L18"/>
    <mergeCell ref="A13:H13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User</cp:lastModifiedBy>
  <cp:lastPrinted>2019-03-14T03:52:19Z</cp:lastPrinted>
  <dcterms:created xsi:type="dcterms:W3CDTF">2004-11-15T06:31:58Z</dcterms:created>
  <dcterms:modified xsi:type="dcterms:W3CDTF">2019-09-26T05:35:23Z</dcterms:modified>
</cp:coreProperties>
</file>