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4519"/>
</workbook>
</file>

<file path=xl/calcChain.xml><?xml version="1.0" encoding="utf-8"?>
<calcChain xmlns="http://schemas.openxmlformats.org/spreadsheetml/2006/main">
  <c r="J26" i="4"/>
  <c r="J25" s="1"/>
  <c r="H80"/>
  <c r="J80"/>
  <c r="I80"/>
  <c r="J62"/>
  <c r="J99"/>
  <c r="J95" s="1"/>
  <c r="I99"/>
  <c r="I95" s="1"/>
  <c r="I31"/>
  <c r="I26" s="1"/>
  <c r="I25" s="1"/>
  <c r="I62"/>
  <c r="H62"/>
  <c r="H31"/>
  <c r="H26" s="1"/>
  <c r="H25" s="1"/>
  <c r="H99"/>
  <c r="H95" s="1"/>
  <c r="J49" l="1"/>
  <c r="J108" s="1"/>
  <c r="H49"/>
  <c r="H108" s="1"/>
  <c r="I49"/>
  <c r="I108" s="1"/>
</calcChain>
</file>

<file path=xl/sharedStrings.xml><?xml version="1.0" encoding="utf-8"?>
<sst xmlns="http://schemas.openxmlformats.org/spreadsheetml/2006/main" count="792" uniqueCount="140">
  <si>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</si>
  <si>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</si>
  <si>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</si>
  <si>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</si>
  <si>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</si>
  <si>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</si>
  <si>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</si>
  <si>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</si>
  <si>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</si>
  <si>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</si>
  <si>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</si>
  <si>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</si>
  <si>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</si>
  <si>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</si>
  <si>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</si>
  <si>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</si>
  <si>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</si>
  <si>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</si>
  <si>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</si>
  <si>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</si>
  <si>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</si>
  <si>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</si>
  <si>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</si>
  <si>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</si>
  <si>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</si>
  <si>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</si>
  <si>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</si>
  <si>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</si>
  <si>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</si>
  <si>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</si>
  <si>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</si>
  <si>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</si>
  <si>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</si>
  <si>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</si>
  <si>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</si>
  <si>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</si>
  <si>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</si>
  <si>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</si>
  <si>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</si>
  <si>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</si>
  <si>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</si>
  <si>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</si>
  <si>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</si>
  <si>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</si>
  <si>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</si>
  <si>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</si>
  <si>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</si>
  <si>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</si>
  <si>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</si>
  <si>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</si>
  <si>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</si>
  <si>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</si>
  <si>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</si>
  <si>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</si>
  <si>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</si>
  <si>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</si>
  <si>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</si>
  <si>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</si>
  <si>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</si>
  <si>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</si>
  <si>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</si>
  <si>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</si>
  <si>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</si>
  <si>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</si>
  <si>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</si>
  <si>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</si>
  <si>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</si>
  <si>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</si>
  <si>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</si>
  <si>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</si>
  <si>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</si>
  <si>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</si>
  <si>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</si>
  <si>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</si>
  <si>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</si>
  <si>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</si>
  <si>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</si>
  <si>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</si>
  <si>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</si>
  <si>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</si>
  <si>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</si>
  <si>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</si>
  <si>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</si>
  <si>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</si>
  <si>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</si>
  <si>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</si>
  <si>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</si>
  <si>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</si>
  <si>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</si>
  <si>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</si>
  <si>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</si>
  <si>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</si>
  <si>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</si>
  <si>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</si>
  <si>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</si>
  <si>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</si>
  <si>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</si>
  <si>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</si>
  <si>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</si>
  <si>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</si>
  <si>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</si>
  <si>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</si>
  <si>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</si>
  <si>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</si>
  <si>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</si>
  <si>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</si>
  <si>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</si>
  <si>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</si>
  <si>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</si>
  <si>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</si>
  <si>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</si>
  <si>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</si>
  <si>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</si>
  <si>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</si>
  <si>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Утверждено решением о бюджете на 2019 год</t>
  </si>
  <si>
    <t>Утверждено сводной бюджетной росписью на 2019 год</t>
  </si>
  <si>
    <t>"Московское сельское поселение"за полугодие 2019 года</t>
  </si>
  <si>
    <t xml:space="preserve"> непрограммным направлениям),  группам и подгруппам видов расходов за  полугодие 2019 года </t>
  </si>
  <si>
    <t>Исполнено за полугодие 2019 года</t>
  </si>
  <si>
    <t>43,0</t>
  </si>
  <si>
    <t>100,0</t>
  </si>
  <si>
    <t>72,3</t>
  </si>
  <si>
    <t>20,3</t>
  </si>
  <si>
    <t>47,8</t>
  </si>
  <si>
    <t>77,1</t>
  </si>
  <si>
    <t>60,0</t>
  </si>
  <si>
    <t>88,8</t>
  </si>
  <si>
    <t>30,4</t>
  </si>
  <si>
    <t>30,2</t>
  </si>
  <si>
    <t>62,1</t>
  </si>
  <si>
    <t>88,0</t>
  </si>
  <si>
    <t>78,7</t>
  </si>
  <si>
    <t>80,4</t>
  </si>
  <si>
    <t>38,8</t>
  </si>
  <si>
    <t>18,5</t>
  </si>
  <si>
    <t>42,4</t>
  </si>
  <si>
    <t>48,0</t>
  </si>
  <si>
    <t>41,5</t>
  </si>
  <si>
    <t>41,8</t>
  </si>
  <si>
    <t xml:space="preserve"> от 09.08. 2019 года № 22  "Об утверждение отчета о исполнении  бюджета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</si>
</sst>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4"/>
  <sheetViews>
    <sheetView tabSelected="1" view="pageLayout" workbookViewId="0">
      <selection activeCell="A3" sqref="A3:N3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17" t="s">
        <v>108</v>
      </c>
      <c r="J1" s="117"/>
      <c r="K1" s="117"/>
    </row>
    <row r="2" spans="1:14" ht="14.25">
      <c r="A2" s="107" t="s">
        <v>112</v>
      </c>
      <c r="B2" s="107"/>
      <c r="C2" s="107"/>
      <c r="D2" s="107"/>
      <c r="E2" s="107"/>
      <c r="F2" s="107"/>
      <c r="G2" s="107"/>
      <c r="H2" s="107"/>
      <c r="I2" s="106"/>
      <c r="J2" s="106"/>
      <c r="K2" s="106"/>
      <c r="L2" s="106"/>
      <c r="M2" s="106"/>
      <c r="N2" s="106"/>
    </row>
    <row r="3" spans="1:14" ht="16.5" customHeight="1">
      <c r="A3" s="107" t="s">
        <v>139</v>
      </c>
      <c r="B3" s="107"/>
      <c r="C3" s="107"/>
      <c r="D3" s="107"/>
      <c r="E3" s="107"/>
      <c r="F3" s="107"/>
      <c r="G3" s="107"/>
      <c r="H3" s="107"/>
      <c r="I3" s="106"/>
      <c r="J3" s="106"/>
      <c r="K3" s="106"/>
      <c r="L3" s="106"/>
      <c r="M3" s="106"/>
      <c r="N3" s="106"/>
    </row>
    <row r="4" spans="1:14" ht="14.25">
      <c r="A4" s="107" t="s">
        <v>116</v>
      </c>
      <c r="B4" s="107"/>
      <c r="C4" s="107"/>
      <c r="D4" s="107"/>
      <c r="E4" s="107"/>
      <c r="F4" s="107"/>
      <c r="G4" s="107"/>
      <c r="H4" s="107"/>
      <c r="I4" s="106"/>
      <c r="J4" s="106"/>
      <c r="K4" s="106"/>
      <c r="L4" s="106"/>
      <c r="M4" s="106"/>
      <c r="N4" s="106"/>
    </row>
    <row r="5" spans="1:14" ht="18">
      <c r="A5" s="120"/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1"/>
      <c r="M5" s="121"/>
      <c r="N5" s="121"/>
    </row>
    <row r="6" spans="1:14" ht="14.25">
      <c r="A6" s="122"/>
      <c r="B6" s="122"/>
      <c r="C6" s="122"/>
      <c r="D6" s="122"/>
      <c r="E6" s="122"/>
      <c r="F6" s="122"/>
      <c r="G6" s="122"/>
      <c r="H6" s="122"/>
      <c r="I6" s="123"/>
      <c r="J6" s="123"/>
      <c r="K6" s="123"/>
      <c r="L6" s="123"/>
      <c r="M6" s="123"/>
      <c r="N6" s="123"/>
    </row>
    <row r="7" spans="1:14" ht="14.25" customHeight="1">
      <c r="A7" s="108"/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4" ht="18" hidden="1">
      <c r="A8" s="118"/>
      <c r="B8" s="119"/>
      <c r="C8" s="119"/>
      <c r="D8" s="119"/>
      <c r="E8" s="119"/>
      <c r="F8" s="119"/>
      <c r="G8" s="119"/>
      <c r="H8" s="119"/>
      <c r="I8" s="59"/>
      <c r="J8" s="99"/>
      <c r="K8" s="99"/>
    </row>
    <row r="9" spans="1:14" ht="14.25" hidden="1">
      <c r="A9" s="107"/>
      <c r="B9" s="107"/>
      <c r="C9" s="107"/>
      <c r="D9" s="107"/>
      <c r="E9" s="107"/>
      <c r="F9" s="107"/>
      <c r="G9" s="107"/>
      <c r="H9" s="107"/>
      <c r="I9" s="60"/>
      <c r="J9" s="100"/>
      <c r="K9" s="100"/>
    </row>
    <row r="10" spans="1:14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100"/>
      <c r="K10" s="100"/>
    </row>
    <row r="11" spans="1:14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100"/>
      <c r="K11" s="100"/>
    </row>
    <row r="12" spans="1:14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100"/>
      <c r="K12" s="100"/>
    </row>
    <row r="13" spans="1:14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100"/>
      <c r="K13" s="100"/>
    </row>
    <row r="14" spans="1:14" ht="15" customHeight="1">
      <c r="A14" s="108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4" ht="18">
      <c r="A15" s="124"/>
      <c r="B15" s="124"/>
      <c r="C15" s="124"/>
      <c r="D15" s="124"/>
      <c r="E15" s="124"/>
      <c r="F15" s="124"/>
      <c r="G15" s="124"/>
      <c r="H15" s="124"/>
      <c r="I15" s="106"/>
      <c r="J15" s="106"/>
      <c r="K15" s="106"/>
      <c r="L15" s="106"/>
      <c r="M15" s="106"/>
      <c r="N15" s="106"/>
    </row>
    <row r="16" spans="1:14" ht="21" customHeight="1">
      <c r="A16" s="124" t="s">
        <v>109</v>
      </c>
      <c r="B16" s="124"/>
      <c r="C16" s="124"/>
      <c r="D16" s="124"/>
      <c r="E16" s="124"/>
      <c r="F16" s="124"/>
      <c r="G16" s="124"/>
      <c r="H16" s="124"/>
      <c r="I16" s="106"/>
      <c r="J16" s="106"/>
      <c r="K16" s="106"/>
      <c r="L16" s="106"/>
      <c r="M16" s="106"/>
      <c r="N16" s="106"/>
    </row>
    <row r="17" spans="1:14" ht="24.75" customHeight="1">
      <c r="A17" s="104" t="s">
        <v>35</v>
      </c>
      <c r="B17" s="105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</row>
    <row r="18" spans="1:14" ht="23.25" customHeight="1">
      <c r="A18" s="116" t="s">
        <v>117</v>
      </c>
      <c r="B18" s="116"/>
      <c r="C18" s="116"/>
      <c r="D18" s="116"/>
      <c r="E18" s="116"/>
      <c r="F18" s="116"/>
      <c r="G18" s="116"/>
      <c r="H18" s="116"/>
      <c r="I18" s="106"/>
      <c r="J18" s="106"/>
      <c r="K18" s="106"/>
      <c r="M18" s="51"/>
    </row>
    <row r="19" spans="1:14" ht="36" customHeight="1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9" t="s">
        <v>114</v>
      </c>
      <c r="I20" s="109" t="s">
        <v>115</v>
      </c>
      <c r="J20" s="109" t="s">
        <v>118</v>
      </c>
      <c r="K20" s="109" t="s">
        <v>113</v>
      </c>
      <c r="L20" s="109"/>
      <c r="M20" s="111" t="s">
        <v>91</v>
      </c>
      <c r="N20" s="111" t="s">
        <v>92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10"/>
      <c r="I21" s="110"/>
      <c r="J21" s="113"/>
      <c r="K21" s="113"/>
      <c r="L21" s="110"/>
      <c r="M21" s="112"/>
      <c r="N21" s="112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57"/>
      <c r="M22" s="57"/>
      <c r="N22" s="57"/>
    </row>
    <row r="23" spans="1:14" ht="36">
      <c r="A23" s="79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1569085.9600000002</v>
      </c>
      <c r="I25" s="63">
        <f>SUM(I26)</f>
        <v>1569085.9600000002</v>
      </c>
      <c r="J25" s="63">
        <f>SUM(J26)</f>
        <v>655808.5</v>
      </c>
      <c r="K25" s="27" t="s">
        <v>138</v>
      </c>
      <c r="L25" s="22"/>
      <c r="M25" s="63">
        <v>0</v>
      </c>
      <c r="N25" s="63">
        <v>0</v>
      </c>
    </row>
    <row r="26" spans="1:14" ht="40.5" customHeight="1">
      <c r="A26" s="77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1569085.9600000002</v>
      </c>
      <c r="I26" s="63">
        <f>SUM(I27+I31+I42)</f>
        <v>1569085.9600000002</v>
      </c>
      <c r="J26" s="63">
        <f>SUM(J27+J31+J42)</f>
        <v>655808.5</v>
      </c>
      <c r="K26" s="27" t="s">
        <v>138</v>
      </c>
      <c r="L26" s="22"/>
      <c r="M26" s="63">
        <v>0</v>
      </c>
      <c r="N26" s="63">
        <v>0</v>
      </c>
    </row>
    <row r="27" spans="1:14" ht="54" customHeight="1">
      <c r="A27" s="74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4">
        <v>436000</v>
      </c>
      <c r="I27" s="84">
        <v>436000</v>
      </c>
      <c r="J27" s="84">
        <v>187306.9</v>
      </c>
      <c r="K27" s="26" t="s">
        <v>119</v>
      </c>
      <c r="L27" s="25"/>
      <c r="M27" s="26" t="s">
        <v>93</v>
      </c>
      <c r="N27" s="26" t="s">
        <v>93</v>
      </c>
    </row>
    <row r="28" spans="1:14" ht="24.75" customHeight="1">
      <c r="A28" s="75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2">
        <v>436000</v>
      </c>
      <c r="I28" s="82">
        <v>436000</v>
      </c>
      <c r="J28" s="85">
        <v>187306.9</v>
      </c>
      <c r="K28" s="26" t="s">
        <v>119</v>
      </c>
      <c r="L28" s="25"/>
      <c r="M28" s="26" t="s">
        <v>93</v>
      </c>
      <c r="N28" s="26" t="s">
        <v>93</v>
      </c>
    </row>
    <row r="29" spans="1:14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2">
        <v>436000</v>
      </c>
      <c r="I29" s="82">
        <v>436000</v>
      </c>
      <c r="J29" s="85">
        <v>187306.9</v>
      </c>
      <c r="K29" s="26" t="s">
        <v>119</v>
      </c>
      <c r="L29" s="25"/>
      <c r="M29" s="26" t="s">
        <v>93</v>
      </c>
      <c r="N29" s="26" t="s">
        <v>93</v>
      </c>
    </row>
    <row r="30" spans="1:14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2">
        <v>436000</v>
      </c>
      <c r="I30" s="82">
        <v>436000</v>
      </c>
      <c r="J30" s="85">
        <v>187306.9</v>
      </c>
      <c r="K30" s="26" t="s">
        <v>119</v>
      </c>
      <c r="L30" s="25"/>
      <c r="M30" s="26" t="s">
        <v>93</v>
      </c>
      <c r="N30" s="26" t="s">
        <v>93</v>
      </c>
    </row>
    <row r="31" spans="1:14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4">
        <f>SUM(H33+H35+H37+H39)</f>
        <v>1053780.9100000001</v>
      </c>
      <c r="I31" s="84">
        <f>SUM(I33+I35+I37+I39)</f>
        <v>1053780.9100000001</v>
      </c>
      <c r="J31" s="84">
        <v>437762.2</v>
      </c>
      <c r="K31" s="22" t="s">
        <v>137</v>
      </c>
      <c r="L31" s="22"/>
      <c r="M31" s="26" t="s">
        <v>93</v>
      </c>
      <c r="N31" s="26" t="s">
        <v>93</v>
      </c>
    </row>
    <row r="32" spans="1:14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2">
        <v>1052805.9099999999</v>
      </c>
      <c r="I32" s="82">
        <v>1052805.9099999999</v>
      </c>
      <c r="J32" s="82">
        <v>437762.2</v>
      </c>
      <c r="K32" s="26" t="s">
        <v>137</v>
      </c>
      <c r="L32" s="26"/>
      <c r="M32" s="26" t="s">
        <v>93</v>
      </c>
      <c r="N32" s="26" t="s">
        <v>93</v>
      </c>
    </row>
    <row r="33" spans="1:14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2">
        <v>642620.91</v>
      </c>
      <c r="I33" s="82">
        <v>642620.91</v>
      </c>
      <c r="J33" s="82">
        <v>308776.78999999998</v>
      </c>
      <c r="K33" s="26" t="s">
        <v>136</v>
      </c>
      <c r="L33" s="26"/>
      <c r="M33" s="26" t="s">
        <v>93</v>
      </c>
      <c r="N33" s="26" t="s">
        <v>93</v>
      </c>
    </row>
    <row r="34" spans="1:14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2">
        <v>642620.91</v>
      </c>
      <c r="I34" s="82">
        <v>642620.91</v>
      </c>
      <c r="J34" s="82">
        <v>308776.78999999998</v>
      </c>
      <c r="K34" s="26">
        <v>21.1</v>
      </c>
      <c r="L34" s="26"/>
      <c r="M34" s="26" t="s">
        <v>93</v>
      </c>
      <c r="N34" s="26" t="s">
        <v>93</v>
      </c>
    </row>
    <row r="35" spans="1:14" ht="27" customHeight="1">
      <c r="A35" s="67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2">
        <v>222000</v>
      </c>
      <c r="I35" s="82">
        <v>222000</v>
      </c>
      <c r="J35" s="82">
        <v>94146.41</v>
      </c>
      <c r="K35" s="26" t="s">
        <v>135</v>
      </c>
      <c r="L35" s="26"/>
      <c r="M35" s="26" t="s">
        <v>93</v>
      </c>
      <c r="N35" s="26" t="s">
        <v>93</v>
      </c>
    </row>
    <row r="36" spans="1:14" ht="37.5" customHeight="1">
      <c r="A36" s="67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2">
        <v>222000</v>
      </c>
      <c r="I36" s="82">
        <v>222000</v>
      </c>
      <c r="J36" s="82">
        <v>94146.41</v>
      </c>
      <c r="K36" s="26" t="s">
        <v>135</v>
      </c>
      <c r="L36" s="26"/>
      <c r="M36" s="26" t="s">
        <v>93</v>
      </c>
      <c r="N36" s="26" t="s">
        <v>93</v>
      </c>
    </row>
    <row r="37" spans="1:14" ht="25.5" customHeight="1">
      <c r="A37" s="72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2">
        <v>188185</v>
      </c>
      <c r="I37" s="82">
        <v>188185</v>
      </c>
      <c r="J37" s="82">
        <v>34839</v>
      </c>
      <c r="K37" s="26" t="s">
        <v>134</v>
      </c>
      <c r="L37" s="52"/>
      <c r="M37" s="26" t="s">
        <v>93</v>
      </c>
      <c r="N37" s="26" t="s">
        <v>93</v>
      </c>
    </row>
    <row r="38" spans="1:14" ht="24" customHeight="1">
      <c r="A38" s="72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2">
        <v>188185</v>
      </c>
      <c r="I38" s="82">
        <v>188185</v>
      </c>
      <c r="J38" s="82">
        <v>34839</v>
      </c>
      <c r="K38" s="26" t="s">
        <v>134</v>
      </c>
      <c r="L38" s="26"/>
      <c r="M38" s="26" t="s">
        <v>93</v>
      </c>
      <c r="N38" s="26" t="s">
        <v>93</v>
      </c>
    </row>
    <row r="39" spans="1:14" ht="63.75" customHeight="1">
      <c r="A39" s="72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2">
        <v>975</v>
      </c>
      <c r="I39" s="82">
        <v>975</v>
      </c>
      <c r="J39" s="82">
        <v>0</v>
      </c>
      <c r="K39" s="26">
        <v>0</v>
      </c>
      <c r="L39" s="26"/>
      <c r="M39" s="26" t="s">
        <v>93</v>
      </c>
      <c r="N39" s="26" t="s">
        <v>93</v>
      </c>
    </row>
    <row r="40" spans="1:14" ht="24" customHeight="1">
      <c r="A40" s="67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2">
        <v>975</v>
      </c>
      <c r="I40" s="82">
        <v>975</v>
      </c>
      <c r="J40" s="82">
        <v>0</v>
      </c>
      <c r="K40" s="26">
        <v>0</v>
      </c>
      <c r="L40" s="26"/>
      <c r="M40" s="26" t="s">
        <v>93</v>
      </c>
      <c r="N40" s="26" t="s">
        <v>93</v>
      </c>
    </row>
    <row r="41" spans="1:14" ht="24" customHeight="1">
      <c r="A41" s="67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2">
        <v>975</v>
      </c>
      <c r="I41" s="82">
        <v>975</v>
      </c>
      <c r="J41" s="82">
        <v>0</v>
      </c>
      <c r="K41" s="82">
        <v>0</v>
      </c>
      <c r="L41" s="26"/>
      <c r="M41" s="26" t="s">
        <v>93</v>
      </c>
      <c r="N41" s="26" t="s">
        <v>93</v>
      </c>
    </row>
    <row r="42" spans="1:14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6" t="s">
        <v>3</v>
      </c>
      <c r="H42" s="84">
        <v>79305.05</v>
      </c>
      <c r="I42" s="84">
        <v>79305.05</v>
      </c>
      <c r="J42" s="82">
        <v>30739.4</v>
      </c>
      <c r="K42" s="22" t="s">
        <v>133</v>
      </c>
      <c r="L42" s="26"/>
      <c r="M42" s="26" t="s">
        <v>93</v>
      </c>
      <c r="N42" s="26" t="s">
        <v>93</v>
      </c>
    </row>
    <row r="43" spans="1:14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5">
        <v>79305.05</v>
      </c>
      <c r="I43" s="85">
        <v>79305.05</v>
      </c>
      <c r="J43" s="82">
        <v>30739.4</v>
      </c>
      <c r="K43" s="26" t="s">
        <v>133</v>
      </c>
      <c r="L43" s="26"/>
      <c r="M43" s="26" t="s">
        <v>93</v>
      </c>
      <c r="N43" s="26" t="s">
        <v>93</v>
      </c>
    </row>
    <row r="44" spans="1:14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5">
        <v>79305.05</v>
      </c>
      <c r="I44" s="85">
        <v>79305.05</v>
      </c>
      <c r="J44" s="82">
        <v>30739.4</v>
      </c>
      <c r="K44" s="26" t="s">
        <v>133</v>
      </c>
      <c r="L44" s="26"/>
      <c r="M44" s="26" t="s">
        <v>93</v>
      </c>
      <c r="N44" s="26" t="s">
        <v>93</v>
      </c>
    </row>
    <row r="45" spans="1:14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2">
        <v>71374.539999999994</v>
      </c>
      <c r="I45" s="82">
        <v>71374.539999999994</v>
      </c>
      <c r="J45" s="82">
        <v>30739.4</v>
      </c>
      <c r="K45" s="26" t="s">
        <v>133</v>
      </c>
      <c r="L45" s="26"/>
      <c r="M45" s="26" t="s">
        <v>93</v>
      </c>
      <c r="N45" s="26" t="s">
        <v>93</v>
      </c>
    </row>
    <row r="46" spans="1:14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2">
        <v>71374.539999999994</v>
      </c>
      <c r="I46" s="82">
        <v>71374.539999999994</v>
      </c>
      <c r="J46" s="82">
        <v>30739.4</v>
      </c>
      <c r="K46" s="26" t="s">
        <v>133</v>
      </c>
      <c r="L46" s="26"/>
      <c r="M46" s="26" t="s">
        <v>93</v>
      </c>
      <c r="N46" s="26" t="s">
        <v>93</v>
      </c>
    </row>
    <row r="47" spans="1:14" ht="25.5" customHeight="1">
      <c r="A47" s="67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2">
        <v>7930.51</v>
      </c>
      <c r="I47" s="82">
        <v>7930.51</v>
      </c>
      <c r="J47" s="82">
        <v>0</v>
      </c>
      <c r="K47" s="26">
        <v>0</v>
      </c>
      <c r="L47" s="26"/>
      <c r="M47" s="26" t="s">
        <v>93</v>
      </c>
      <c r="N47" s="26" t="s">
        <v>93</v>
      </c>
    </row>
    <row r="48" spans="1:14" ht="27" customHeight="1">
      <c r="A48" s="67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2">
        <v>7930.51</v>
      </c>
      <c r="I48" s="82">
        <v>7930.51</v>
      </c>
      <c r="J48" s="82">
        <v>0</v>
      </c>
      <c r="K48" s="26">
        <v>0</v>
      </c>
      <c r="L48" s="26"/>
      <c r="M48" s="26" t="s">
        <v>93</v>
      </c>
      <c r="N48" s="26" t="s">
        <v>93</v>
      </c>
    </row>
    <row r="49" spans="1:14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1730714.58</v>
      </c>
      <c r="I49" s="63">
        <f>SUM(I51+I54+I58+I62+I75+I80+I95+I106)</f>
        <v>1730714.58</v>
      </c>
      <c r="J49" s="63">
        <f>SUM(J51+J54+J58+J62+J75+J80+J95+J106)</f>
        <v>1391870.3499999999</v>
      </c>
      <c r="K49" s="27" t="s">
        <v>132</v>
      </c>
      <c r="L49" s="26"/>
      <c r="M49" s="26" t="s">
        <v>93</v>
      </c>
      <c r="N49" s="26" t="s">
        <v>93</v>
      </c>
    </row>
    <row r="50" spans="1:14" ht="72.75" customHeight="1">
      <c r="A50" s="73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2560</v>
      </c>
      <c r="I50" s="84">
        <v>2560</v>
      </c>
      <c r="J50" s="84">
        <v>0</v>
      </c>
      <c r="K50" s="22">
        <v>0</v>
      </c>
      <c r="L50" s="22"/>
      <c r="M50" s="26" t="s">
        <v>93</v>
      </c>
      <c r="N50" s="26" t="s">
        <v>93</v>
      </c>
    </row>
    <row r="51" spans="1:14" ht="57.75" customHeight="1">
      <c r="A51" s="68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2560</v>
      </c>
      <c r="I51" s="82">
        <v>2560</v>
      </c>
      <c r="J51" s="82">
        <v>0</v>
      </c>
      <c r="K51" s="26">
        <v>0</v>
      </c>
      <c r="L51" s="56"/>
      <c r="M51" s="26" t="s">
        <v>93</v>
      </c>
      <c r="N51" s="26" t="s">
        <v>93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2560</v>
      </c>
      <c r="I52" s="82">
        <v>2560</v>
      </c>
      <c r="J52" s="82">
        <v>0</v>
      </c>
      <c r="K52" s="26">
        <v>0</v>
      </c>
      <c r="L52" s="56"/>
      <c r="M52" s="26" t="s">
        <v>93</v>
      </c>
      <c r="N52" s="26" t="s">
        <v>93</v>
      </c>
    </row>
    <row r="53" spans="1:14" ht="14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2560</v>
      </c>
      <c r="I53" s="82">
        <v>2560</v>
      </c>
      <c r="J53" s="82">
        <v>0</v>
      </c>
      <c r="K53" s="26">
        <v>0</v>
      </c>
      <c r="L53" s="56"/>
      <c r="M53" s="26" t="s">
        <v>93</v>
      </c>
      <c r="N53" s="26" t="s">
        <v>93</v>
      </c>
    </row>
    <row r="54" spans="1:14" ht="30.75" customHeight="1">
      <c r="A54" s="83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4">
        <v>70000</v>
      </c>
      <c r="I54" s="84">
        <v>70000</v>
      </c>
      <c r="J54" s="84">
        <v>54000</v>
      </c>
      <c r="K54" s="22" t="s">
        <v>124</v>
      </c>
      <c r="L54" s="56"/>
      <c r="M54" s="26"/>
      <c r="N54" s="26"/>
    </row>
    <row r="55" spans="1:14" ht="14.25" customHeight="1">
      <c r="A55" s="67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2">
        <v>70000</v>
      </c>
      <c r="I55" s="82">
        <v>70000</v>
      </c>
      <c r="J55" s="82">
        <v>54000</v>
      </c>
      <c r="K55" s="26" t="s">
        <v>124</v>
      </c>
      <c r="L55" s="56"/>
      <c r="M55" s="26"/>
      <c r="N55" s="26"/>
    </row>
    <row r="56" spans="1:14" ht="14.25" customHeight="1">
      <c r="A56" s="72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2">
        <v>70000</v>
      </c>
      <c r="I56" s="82">
        <v>70000</v>
      </c>
      <c r="J56" s="82">
        <v>54000</v>
      </c>
      <c r="K56" s="26" t="s">
        <v>124</v>
      </c>
      <c r="L56" s="56"/>
      <c r="M56" s="26"/>
      <c r="N56" s="26"/>
    </row>
    <row r="57" spans="1:14" ht="14.25" customHeight="1">
      <c r="A57" s="67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2">
        <v>70000</v>
      </c>
      <c r="I57" s="82">
        <v>70000</v>
      </c>
      <c r="J57" s="82">
        <v>54000</v>
      </c>
      <c r="K57" s="26" t="s">
        <v>124</v>
      </c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93</v>
      </c>
      <c r="N58" s="26" t="s">
        <v>93</v>
      </c>
    </row>
    <row r="59" spans="1:14" ht="14.25" customHeight="1">
      <c r="A59" s="67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6">
        <v>10000</v>
      </c>
      <c r="I59" s="86">
        <v>10000</v>
      </c>
      <c r="J59" s="86">
        <v>0</v>
      </c>
      <c r="K59" s="103">
        <v>0</v>
      </c>
      <c r="L59" s="56"/>
      <c r="M59" s="26" t="s">
        <v>93</v>
      </c>
      <c r="N59" s="26" t="s">
        <v>93</v>
      </c>
    </row>
    <row r="60" spans="1:14" ht="14.25" customHeight="1">
      <c r="A60" s="72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6">
        <v>10000</v>
      </c>
      <c r="I60" s="86">
        <v>10000</v>
      </c>
      <c r="J60" s="86">
        <v>0</v>
      </c>
      <c r="K60" s="103">
        <v>0</v>
      </c>
      <c r="L60" s="56"/>
      <c r="M60" s="26" t="s">
        <v>93</v>
      </c>
      <c r="N60" s="26" t="s">
        <v>93</v>
      </c>
    </row>
    <row r="61" spans="1:14" ht="14.25" customHeight="1">
      <c r="A61" s="67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6">
        <v>10000</v>
      </c>
      <c r="I61" s="86">
        <v>10000</v>
      </c>
      <c r="J61" s="86">
        <v>0</v>
      </c>
      <c r="K61" s="103">
        <v>0</v>
      </c>
      <c r="L61" s="56"/>
      <c r="M61" s="26" t="s">
        <v>93</v>
      </c>
      <c r="N61" s="26" t="s">
        <v>93</v>
      </c>
    </row>
    <row r="62" spans="1:14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32000</v>
      </c>
      <c r="I62" s="84">
        <f>SUM(I63+I66+I69+I72)</f>
        <v>32000</v>
      </c>
      <c r="J62" s="84">
        <f>SUM(J63+J66+J69+J72)</f>
        <v>15280</v>
      </c>
      <c r="K62" s="22" t="s">
        <v>123</v>
      </c>
      <c r="L62" s="22"/>
      <c r="M62" s="26" t="s">
        <v>93</v>
      </c>
      <c r="N62" s="26" t="s">
        <v>93</v>
      </c>
    </row>
    <row r="63" spans="1:14" ht="26.25" customHeight="1">
      <c r="A63" s="72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2" t="s">
        <v>90</v>
      </c>
      <c r="I63" s="82">
        <v>15000</v>
      </c>
      <c r="J63" s="82">
        <v>3050</v>
      </c>
      <c r="K63" s="26" t="s">
        <v>122</v>
      </c>
      <c r="L63" s="22"/>
      <c r="M63" s="26" t="s">
        <v>93</v>
      </c>
      <c r="N63" s="26" t="s">
        <v>93</v>
      </c>
    </row>
    <row r="64" spans="1:14" ht="27" customHeight="1">
      <c r="A64" s="67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2" t="s">
        <v>90</v>
      </c>
      <c r="I64" s="82">
        <v>15000</v>
      </c>
      <c r="J64" s="82">
        <v>3050</v>
      </c>
      <c r="K64" s="26" t="s">
        <v>122</v>
      </c>
      <c r="L64" s="22"/>
      <c r="M64" s="26" t="s">
        <v>93</v>
      </c>
      <c r="N64" s="26" t="s">
        <v>93</v>
      </c>
    </row>
    <row r="65" spans="1:14" ht="30" customHeight="1">
      <c r="A65" s="67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2" t="s">
        <v>90</v>
      </c>
      <c r="I65" s="82">
        <v>15000</v>
      </c>
      <c r="J65" s="82">
        <v>3050</v>
      </c>
      <c r="K65" s="26" t="s">
        <v>122</v>
      </c>
      <c r="L65" s="22"/>
      <c r="M65" s="26" t="s">
        <v>93</v>
      </c>
      <c r="N65" s="26" t="s">
        <v>93</v>
      </c>
    </row>
    <row r="66" spans="1:14" ht="36.75" customHeight="1">
      <c r="A66" s="67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2">
        <v>2000</v>
      </c>
      <c r="I66" s="82">
        <v>2000</v>
      </c>
      <c r="J66" s="82">
        <v>0</v>
      </c>
      <c r="K66" s="26">
        <v>0</v>
      </c>
      <c r="L66" s="26"/>
      <c r="M66" s="26" t="s">
        <v>93</v>
      </c>
      <c r="N66" s="26" t="s">
        <v>93</v>
      </c>
    </row>
    <row r="67" spans="1:14" ht="25.5" customHeight="1">
      <c r="A67" s="67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2">
        <v>2000</v>
      </c>
      <c r="I67" s="82">
        <v>2000</v>
      </c>
      <c r="J67" s="82">
        <v>0</v>
      </c>
      <c r="K67" s="26">
        <v>0</v>
      </c>
      <c r="L67" s="26"/>
      <c r="M67" s="26" t="s">
        <v>93</v>
      </c>
      <c r="N67" s="26" t="s">
        <v>93</v>
      </c>
    </row>
    <row r="68" spans="1:14" ht="27" customHeight="1">
      <c r="A68" s="67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2">
        <v>2000</v>
      </c>
      <c r="I68" s="82">
        <v>2000</v>
      </c>
      <c r="J68" s="82">
        <v>0</v>
      </c>
      <c r="K68" s="26">
        <v>0</v>
      </c>
      <c r="L68" s="26"/>
      <c r="M68" s="26" t="s">
        <v>93</v>
      </c>
      <c r="N68" s="26" t="s">
        <v>93</v>
      </c>
    </row>
    <row r="69" spans="1:14" ht="24" customHeight="1">
      <c r="A69" s="67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2">
        <v>10000</v>
      </c>
      <c r="I69" s="82">
        <v>10000</v>
      </c>
      <c r="J69" s="82">
        <v>7230</v>
      </c>
      <c r="K69" s="26" t="s">
        <v>121</v>
      </c>
      <c r="L69" s="26"/>
      <c r="M69" s="26" t="s">
        <v>93</v>
      </c>
      <c r="N69" s="26" t="s">
        <v>93</v>
      </c>
    </row>
    <row r="70" spans="1:14" ht="31.5" customHeight="1">
      <c r="A70" s="67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2">
        <v>10000</v>
      </c>
      <c r="I70" s="82">
        <v>10000</v>
      </c>
      <c r="J70" s="82">
        <v>7230</v>
      </c>
      <c r="K70" s="26" t="s">
        <v>121</v>
      </c>
      <c r="L70" s="26"/>
      <c r="M70" s="26" t="s">
        <v>93</v>
      </c>
      <c r="N70" s="26" t="s">
        <v>93</v>
      </c>
    </row>
    <row r="71" spans="1:14" ht="22.5">
      <c r="A71" s="67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2">
        <v>10000</v>
      </c>
      <c r="I71" s="82">
        <v>10000</v>
      </c>
      <c r="J71" s="82">
        <v>7230</v>
      </c>
      <c r="K71" s="26" t="s">
        <v>121</v>
      </c>
      <c r="L71" s="26"/>
      <c r="M71" s="26" t="s">
        <v>93</v>
      </c>
      <c r="N71" s="26" t="s">
        <v>93</v>
      </c>
    </row>
    <row r="72" spans="1:14" ht="24">
      <c r="A72" s="71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2" t="s">
        <v>95</v>
      </c>
      <c r="I72" s="82" t="s">
        <v>95</v>
      </c>
      <c r="J72" s="82">
        <v>5000</v>
      </c>
      <c r="K72" s="26" t="s">
        <v>120</v>
      </c>
      <c r="L72" s="26"/>
      <c r="M72" s="26" t="s">
        <v>93</v>
      </c>
      <c r="N72" s="26" t="s">
        <v>93</v>
      </c>
    </row>
    <row r="73" spans="1:14">
      <c r="A73" s="72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2" t="s">
        <v>95</v>
      </c>
      <c r="I73" s="82" t="s">
        <v>95</v>
      </c>
      <c r="J73" s="82">
        <v>5000</v>
      </c>
      <c r="K73" s="26" t="s">
        <v>120</v>
      </c>
      <c r="L73" s="26"/>
      <c r="M73" s="26" t="s">
        <v>93</v>
      </c>
      <c r="N73" s="26" t="s">
        <v>93</v>
      </c>
    </row>
    <row r="74" spans="1:14" ht="15.75" customHeight="1">
      <c r="A74" s="72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2" t="s">
        <v>95</v>
      </c>
      <c r="I74" s="82" t="s">
        <v>95</v>
      </c>
      <c r="J74" s="82">
        <v>5000</v>
      </c>
      <c r="K74" s="26" t="s">
        <v>120</v>
      </c>
      <c r="L74" s="26"/>
      <c r="M74" s="26" t="s">
        <v>93</v>
      </c>
      <c r="N74" s="26" t="s">
        <v>93</v>
      </c>
    </row>
    <row r="75" spans="1:14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96</v>
      </c>
      <c r="I75" s="84" t="s">
        <v>96</v>
      </c>
      <c r="J75" s="84">
        <v>0</v>
      </c>
      <c r="K75" s="22">
        <v>0</v>
      </c>
      <c r="L75" s="56"/>
      <c r="M75" s="26" t="s">
        <v>93</v>
      </c>
      <c r="N75" s="26" t="s">
        <v>93</v>
      </c>
    </row>
    <row r="76" spans="1:14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96</v>
      </c>
      <c r="I76" s="82" t="s">
        <v>96</v>
      </c>
      <c r="J76" s="82">
        <v>0</v>
      </c>
      <c r="K76" s="26">
        <v>0</v>
      </c>
      <c r="L76" s="56"/>
      <c r="M76" s="26" t="s">
        <v>93</v>
      </c>
      <c r="N76" s="26" t="s">
        <v>93</v>
      </c>
    </row>
    <row r="77" spans="1:14" ht="33.75">
      <c r="A77" s="67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2" t="s">
        <v>96</v>
      </c>
      <c r="I77" s="82" t="s">
        <v>96</v>
      </c>
      <c r="J77" s="82">
        <v>0</v>
      </c>
      <c r="K77" s="26">
        <v>0</v>
      </c>
      <c r="L77" s="56"/>
      <c r="M77" s="26" t="s">
        <v>93</v>
      </c>
      <c r="N77" s="26" t="s">
        <v>93</v>
      </c>
    </row>
    <row r="78" spans="1:14" ht="22.5">
      <c r="A78" s="67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2" t="s">
        <v>96</v>
      </c>
      <c r="I78" s="82" t="s">
        <v>96</v>
      </c>
      <c r="J78" s="82">
        <v>0</v>
      </c>
      <c r="K78" s="26">
        <v>0</v>
      </c>
      <c r="L78" s="56"/>
      <c r="M78" s="26" t="s">
        <v>93</v>
      </c>
      <c r="N78" s="26" t="s">
        <v>93</v>
      </c>
    </row>
    <row r="79" spans="1:14" ht="22.5">
      <c r="A79" s="67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2" t="s">
        <v>96</v>
      </c>
      <c r="I79" s="82" t="s">
        <v>96</v>
      </c>
      <c r="J79" s="82">
        <v>0</v>
      </c>
      <c r="K79" s="26">
        <v>0</v>
      </c>
      <c r="L79" s="56"/>
      <c r="M79" s="26" t="s">
        <v>93</v>
      </c>
      <c r="N79" s="26" t="s">
        <v>93</v>
      </c>
    </row>
    <row r="80" spans="1:14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1444854.58</v>
      </c>
      <c r="I80" s="84">
        <f>SUM(I81+I85+I91+I88)</f>
        <v>1444854.58</v>
      </c>
      <c r="J80" s="84">
        <f>SUM(J81+J85+J91+J88)</f>
        <v>1271180.3999999999</v>
      </c>
      <c r="K80" s="22" t="s">
        <v>130</v>
      </c>
      <c r="L80" s="22"/>
      <c r="M80" s="26" t="s">
        <v>93</v>
      </c>
      <c r="N80" s="26" t="s">
        <v>93</v>
      </c>
    </row>
    <row r="81" spans="1:14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2">
        <v>17400</v>
      </c>
      <c r="I81" s="82">
        <v>17400</v>
      </c>
      <c r="J81" s="82">
        <v>10440</v>
      </c>
      <c r="K81" s="26" t="s">
        <v>125</v>
      </c>
      <c r="L81" s="26"/>
      <c r="M81" s="26" t="s">
        <v>93</v>
      </c>
      <c r="N81" s="26" t="s">
        <v>93</v>
      </c>
    </row>
    <row r="82" spans="1:14" ht="38.25">
      <c r="A82" s="70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2">
        <v>17400</v>
      </c>
      <c r="I82" s="82">
        <v>17400</v>
      </c>
      <c r="J82" s="82">
        <v>10440</v>
      </c>
      <c r="K82" s="26" t="s">
        <v>125</v>
      </c>
      <c r="L82" s="26"/>
      <c r="M82" s="26" t="s">
        <v>93</v>
      </c>
      <c r="N82" s="26" t="s">
        <v>93</v>
      </c>
    </row>
    <row r="83" spans="1:14" ht="22.5">
      <c r="A83" s="67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2">
        <v>17400</v>
      </c>
      <c r="I83" s="82">
        <v>17400</v>
      </c>
      <c r="J83" s="82">
        <v>10440</v>
      </c>
      <c r="K83" s="26" t="s">
        <v>125</v>
      </c>
      <c r="L83" s="26"/>
      <c r="M83" s="26" t="s">
        <v>93</v>
      </c>
      <c r="N83" s="26" t="s">
        <v>93</v>
      </c>
    </row>
    <row r="84" spans="1:14" ht="22.5">
      <c r="A84" s="67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2">
        <v>17400</v>
      </c>
      <c r="I84" s="82">
        <v>17400</v>
      </c>
      <c r="J84" s="82">
        <v>10440</v>
      </c>
      <c r="K84" s="26" t="s">
        <v>125</v>
      </c>
      <c r="L84" s="26"/>
      <c r="M84" s="26" t="s">
        <v>93</v>
      </c>
      <c r="N84" s="26" t="s">
        <v>93</v>
      </c>
    </row>
    <row r="85" spans="1:14" ht="180">
      <c r="A85" s="68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2">
        <v>57334.58</v>
      </c>
      <c r="I85" s="82">
        <v>57334.58</v>
      </c>
      <c r="J85" s="82">
        <v>45120</v>
      </c>
      <c r="K85" s="26" t="s">
        <v>131</v>
      </c>
      <c r="L85" s="26"/>
      <c r="M85" s="26" t="s">
        <v>93</v>
      </c>
      <c r="N85" s="26" t="s">
        <v>93</v>
      </c>
    </row>
    <row r="86" spans="1:14" ht="22.5">
      <c r="A86" s="67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2">
        <v>57334.58</v>
      </c>
      <c r="I86" s="82">
        <v>57334.58</v>
      </c>
      <c r="J86" s="82">
        <v>45120</v>
      </c>
      <c r="K86" s="26" t="s">
        <v>131</v>
      </c>
      <c r="L86" s="26"/>
      <c r="M86" s="26" t="s">
        <v>93</v>
      </c>
      <c r="N86" s="26" t="s">
        <v>93</v>
      </c>
    </row>
    <row r="87" spans="1:14" ht="22.5">
      <c r="A87" s="67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2">
        <v>57334.58</v>
      </c>
      <c r="I87" s="82">
        <v>57334.58</v>
      </c>
      <c r="J87" s="82">
        <v>45120</v>
      </c>
      <c r="K87" s="26" t="s">
        <v>131</v>
      </c>
      <c r="L87" s="26"/>
      <c r="M87" s="26"/>
      <c r="N87" s="26"/>
    </row>
    <row r="88" spans="1:14" ht="33.75">
      <c r="A88" s="68" t="s">
        <v>110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111</v>
      </c>
      <c r="G88" s="26" t="s">
        <v>3</v>
      </c>
      <c r="H88" s="82">
        <v>1368120</v>
      </c>
      <c r="I88" s="82">
        <v>1368120</v>
      </c>
      <c r="J88" s="82">
        <v>1215620.3999999999</v>
      </c>
      <c r="K88" s="26" t="s">
        <v>126</v>
      </c>
      <c r="L88" s="26"/>
      <c r="M88" s="26"/>
      <c r="N88" s="26"/>
    </row>
    <row r="89" spans="1:14" ht="22.5">
      <c r="A89" s="67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111</v>
      </c>
      <c r="G89" s="26" t="s">
        <v>11</v>
      </c>
      <c r="H89" s="82">
        <v>1368120</v>
      </c>
      <c r="I89" s="82">
        <v>1368120</v>
      </c>
      <c r="J89" s="82">
        <v>1215620.3999999999</v>
      </c>
      <c r="K89" s="26" t="s">
        <v>126</v>
      </c>
      <c r="L89" s="26"/>
      <c r="M89" s="26"/>
      <c r="N89" s="26"/>
    </row>
    <row r="90" spans="1:14" ht="22.5">
      <c r="A90" s="67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111</v>
      </c>
      <c r="G90" s="26" t="s">
        <v>12</v>
      </c>
      <c r="H90" s="82">
        <v>1368120</v>
      </c>
      <c r="I90" s="82">
        <v>1368120</v>
      </c>
      <c r="J90" s="82">
        <v>1215620.3999999999</v>
      </c>
      <c r="K90" s="26" t="s">
        <v>126</v>
      </c>
      <c r="L90" s="26"/>
      <c r="M90" s="26" t="s">
        <v>93</v>
      </c>
      <c r="N90" s="26" t="s">
        <v>93</v>
      </c>
    </row>
    <row r="91" spans="1:14" ht="24">
      <c r="A91" s="69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2">
        <v>2000</v>
      </c>
      <c r="I91" s="82">
        <v>2000</v>
      </c>
      <c r="J91" s="82">
        <v>0</v>
      </c>
      <c r="K91" s="26">
        <v>0</v>
      </c>
      <c r="L91" s="26"/>
      <c r="M91" s="26" t="s">
        <v>93</v>
      </c>
      <c r="N91" s="26" t="s">
        <v>93</v>
      </c>
    </row>
    <row r="92" spans="1:14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2">
        <v>2000</v>
      </c>
      <c r="I92" s="82">
        <v>2000</v>
      </c>
      <c r="J92" s="82">
        <v>0</v>
      </c>
      <c r="K92" s="26">
        <v>0</v>
      </c>
      <c r="L92" s="26"/>
      <c r="M92" s="26" t="s">
        <v>93</v>
      </c>
      <c r="N92" s="26" t="s">
        <v>93</v>
      </c>
    </row>
    <row r="93" spans="1:14" ht="22.5">
      <c r="A93" s="67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2">
        <v>2000</v>
      </c>
      <c r="I93" s="82">
        <v>2000</v>
      </c>
      <c r="J93" s="82">
        <v>0</v>
      </c>
      <c r="K93" s="26">
        <v>0</v>
      </c>
      <c r="L93" s="26"/>
      <c r="M93" s="26" t="s">
        <v>93</v>
      </c>
      <c r="N93" s="26" t="s">
        <v>93</v>
      </c>
    </row>
    <row r="94" spans="1:14" ht="25.5" customHeight="1">
      <c r="A94" s="67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2">
        <v>2000</v>
      </c>
      <c r="I94" s="82">
        <v>2000</v>
      </c>
      <c r="J94" s="82">
        <v>0</v>
      </c>
      <c r="K94" s="26">
        <v>0</v>
      </c>
      <c r="L94" s="26"/>
      <c r="M94" s="26" t="s">
        <v>93</v>
      </c>
      <c r="N94" s="26" t="s">
        <v>93</v>
      </c>
    </row>
    <row r="95" spans="1:14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170300</v>
      </c>
      <c r="I95" s="65">
        <f>SUM(I96+I99)</f>
        <v>170300</v>
      </c>
      <c r="J95" s="65">
        <f>SUM(J96+J99)</f>
        <v>51409.95</v>
      </c>
      <c r="K95" s="54" t="s">
        <v>128</v>
      </c>
      <c r="L95" s="22"/>
      <c r="M95" s="26" t="s">
        <v>93</v>
      </c>
      <c r="N95" s="26" t="s">
        <v>93</v>
      </c>
    </row>
    <row r="96" spans="1:14" ht="90">
      <c r="A96" s="68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6"/>
      <c r="M96" s="26" t="s">
        <v>93</v>
      </c>
      <c r="N96" s="26" t="s">
        <v>93</v>
      </c>
    </row>
    <row r="97" spans="1:14" ht="22.5">
      <c r="A97" s="67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/>
      <c r="M97" s="26" t="s">
        <v>93</v>
      </c>
      <c r="N97" s="26" t="s">
        <v>93</v>
      </c>
    </row>
    <row r="98" spans="1:14" ht="31.5" customHeight="1">
      <c r="A98" s="67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/>
      <c r="M98" s="26" t="s">
        <v>93</v>
      </c>
      <c r="N98" s="26" t="s">
        <v>93</v>
      </c>
    </row>
    <row r="99" spans="1:14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170000</v>
      </c>
      <c r="I99" s="64">
        <f>SUM(I100+I103)</f>
        <v>170000</v>
      </c>
      <c r="J99" s="64">
        <f>SUM(J100+J103)</f>
        <v>51409.95</v>
      </c>
      <c r="K99" s="26" t="s">
        <v>128</v>
      </c>
      <c r="L99" s="26"/>
      <c r="M99" s="26" t="s">
        <v>93</v>
      </c>
      <c r="N99" s="26" t="s">
        <v>93</v>
      </c>
    </row>
    <row r="100" spans="1:14" ht="30" customHeight="1">
      <c r="A100" s="66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2">
        <v>36201</v>
      </c>
      <c r="K100" s="26" t="s">
        <v>128</v>
      </c>
      <c r="L100" s="26"/>
      <c r="M100" s="26" t="s">
        <v>93</v>
      </c>
      <c r="N100" s="26" t="s">
        <v>93</v>
      </c>
    </row>
    <row r="101" spans="1:14" ht="26.25" customHeight="1">
      <c r="A101" s="67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2">
        <v>36201</v>
      </c>
      <c r="K101" s="26" t="s">
        <v>128</v>
      </c>
      <c r="L101" s="26"/>
      <c r="M101" s="26" t="s">
        <v>93</v>
      </c>
      <c r="N101" s="26" t="s">
        <v>93</v>
      </c>
    </row>
    <row r="102" spans="1:14" ht="26.25" customHeight="1">
      <c r="A102" s="67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2">
        <v>36201</v>
      </c>
      <c r="K102" s="26" t="s">
        <v>128</v>
      </c>
      <c r="L102" s="26"/>
      <c r="M102" s="26" t="s">
        <v>93</v>
      </c>
      <c r="N102" s="26" t="s">
        <v>93</v>
      </c>
    </row>
    <row r="103" spans="1:14">
      <c r="A103" s="66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2">
        <v>50000</v>
      </c>
      <c r="I103" s="82">
        <v>50000</v>
      </c>
      <c r="J103" s="82">
        <v>15208.95</v>
      </c>
      <c r="K103" s="26" t="s">
        <v>127</v>
      </c>
      <c r="L103" s="26"/>
      <c r="M103" s="26" t="s">
        <v>93</v>
      </c>
      <c r="N103" s="26" t="s">
        <v>93</v>
      </c>
    </row>
    <row r="104" spans="1:14" ht="22.5">
      <c r="A104" s="67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2">
        <v>50000</v>
      </c>
      <c r="I104" s="82">
        <v>50000</v>
      </c>
      <c r="J104" s="82">
        <v>15208.95</v>
      </c>
      <c r="K104" s="26" t="s">
        <v>127</v>
      </c>
      <c r="L104" s="26"/>
      <c r="M104" s="26" t="s">
        <v>93</v>
      </c>
      <c r="N104" s="26" t="s">
        <v>93</v>
      </c>
    </row>
    <row r="105" spans="1:14" ht="27.75" customHeight="1">
      <c r="A105" s="67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1" t="s">
        <v>12</v>
      </c>
      <c r="H105" s="92">
        <v>50000</v>
      </c>
      <c r="I105" s="92">
        <v>50000</v>
      </c>
      <c r="J105" s="82">
        <v>15208.95</v>
      </c>
      <c r="K105" s="26" t="s">
        <v>127</v>
      </c>
      <c r="L105" s="26"/>
      <c r="M105" s="26" t="s">
        <v>93</v>
      </c>
      <c r="N105" s="26" t="s">
        <v>93</v>
      </c>
    </row>
    <row r="106" spans="1:14" ht="27.75" customHeight="1">
      <c r="A106" s="93" t="s">
        <v>105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1" t="s">
        <v>106</v>
      </c>
      <c r="G106" s="91" t="s">
        <v>3</v>
      </c>
      <c r="H106" s="82">
        <v>0</v>
      </c>
      <c r="I106" s="88">
        <v>0</v>
      </c>
      <c r="J106" s="82">
        <v>0</v>
      </c>
      <c r="K106" s="87">
        <v>0</v>
      </c>
      <c r="L106" s="87"/>
      <c r="M106" s="89"/>
      <c r="N106" s="26"/>
    </row>
    <row r="107" spans="1:14" ht="27.75" customHeight="1">
      <c r="A107" s="94" t="s">
        <v>105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1" t="s">
        <v>106</v>
      </c>
      <c r="G107" s="91" t="s">
        <v>107</v>
      </c>
      <c r="H107" s="90">
        <v>0</v>
      </c>
      <c r="I107" s="90">
        <v>0</v>
      </c>
      <c r="J107" s="90">
        <v>0</v>
      </c>
      <c r="K107" s="101">
        <v>0</v>
      </c>
      <c r="L107" s="87"/>
      <c r="M107" s="89"/>
      <c r="N107" s="26"/>
    </row>
    <row r="108" spans="1:14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3299800.54</v>
      </c>
      <c r="I108" s="98">
        <f>SUM(I26+I49)</f>
        <v>3299800.54</v>
      </c>
      <c r="J108" s="98">
        <f>SUM(J26+J49)</f>
        <v>2047678.8499999999</v>
      </c>
      <c r="K108" s="102" t="s">
        <v>129</v>
      </c>
      <c r="L108" s="58"/>
      <c r="M108" s="81" t="s">
        <v>93</v>
      </c>
      <c r="N108" s="22" t="s">
        <v>93</v>
      </c>
    </row>
    <row r="109" spans="1:14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6">
    <mergeCell ref="A9:H9"/>
    <mergeCell ref="A10:H10"/>
    <mergeCell ref="A15:N15"/>
    <mergeCell ref="A16:N16"/>
    <mergeCell ref="A11:H11"/>
    <mergeCell ref="I1:K1"/>
    <mergeCell ref="A8:H8"/>
    <mergeCell ref="A5:N5"/>
    <mergeCell ref="A6:N6"/>
    <mergeCell ref="A2:N2"/>
    <mergeCell ref="A3:N3"/>
    <mergeCell ref="A4:N4"/>
    <mergeCell ref="A7:K7"/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2019-03-14T03:52:19Z</cp:lastPrinted>
  <dcterms:created xsi:type="dcterms:W3CDTF">2004-11-15T06:31:58Z</dcterms:created>
  <dcterms:modified xsi:type="dcterms:W3CDTF">2019-08-09T11:22:19Z</dcterms:modified>
</cp:coreProperties>
</file>